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D:\MUNICIPALIDAD DISTRITAL DE ANANEA - GESTION 2023 - 2026\MDA 2026\CONCURSO CAS 2026\"/>
    </mc:Choice>
  </mc:AlternateContent>
  <xr:revisionPtr revIDLastSave="0" documentId="13_ncr:1_{F163B000-F090-49A1-ABD5-D7BED84A9316}" xr6:coauthVersionLast="47" xr6:coauthVersionMax="47" xr10:uidLastSave="{00000000-0000-0000-0000-000000000000}"/>
  <bookViews>
    <workbookView xWindow="-108" yWindow="-108" windowWidth="23256" windowHeight="12456" xr2:uid="{00000000-000D-0000-FFFF-FFFF00000000}"/>
  </bookViews>
  <sheets>
    <sheet name="Hoja1" sheetId="1" r:id="rId1"/>
    <sheet name="Hoja4" sheetId="4" r:id="rId2"/>
    <sheet name="Hoja3" sheetId="2" state="hidden" r:id="rId3"/>
    <sheet name="Hoja2" sheetId="3" state="hidden" r:id="rId4"/>
  </sheets>
  <definedNames>
    <definedName name="_xlnm.Print_Area" localSheetId="0">Hoja1!$A$2:$BJ$277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71" i="1" l="1"/>
  <c r="BC111" i="1"/>
  <c r="BS210" i="1" s="1"/>
  <c r="AV251" i="1"/>
  <c r="AY251" i="1"/>
  <c r="BB251" i="1"/>
  <c r="AV256" i="1"/>
  <c r="AY256" i="1"/>
  <c r="BB256" i="1"/>
  <c r="BP217" i="1"/>
  <c r="BO217" i="1"/>
  <c r="BN217" i="1"/>
  <c r="BP216" i="1"/>
  <c r="BO216" i="1"/>
  <c r="BN216" i="1"/>
  <c r="BP215" i="1"/>
  <c r="BO215" i="1"/>
  <c r="BN215" i="1"/>
  <c r="BP214" i="1"/>
  <c r="BO214" i="1"/>
  <c r="BN214" i="1"/>
  <c r="BP213" i="1"/>
  <c r="BO213" i="1"/>
  <c r="BN213" i="1"/>
  <c r="BP212" i="1"/>
  <c r="BO212" i="1"/>
  <c r="BN212" i="1"/>
  <c r="BP211" i="1"/>
  <c r="BO211" i="1"/>
  <c r="BN211" i="1"/>
  <c r="BP210" i="1"/>
  <c r="BO210" i="1"/>
  <c r="BN210" i="1"/>
  <c r="BN209" i="1"/>
  <c r="BN208" i="1"/>
  <c r="BP209" i="1"/>
  <c r="BO209" i="1"/>
  <c r="BC226" i="1"/>
  <c r="BS217" i="1" s="1"/>
  <c r="BA226" i="1"/>
  <c r="BR217" i="1" s="1"/>
  <c r="AY226" i="1"/>
  <c r="BQ217" i="1" s="1"/>
  <c r="BC213" i="1"/>
  <c r="BS216" i="1" s="1"/>
  <c r="BA213" i="1"/>
  <c r="BR216" i="1" s="1"/>
  <c r="AY213" i="1"/>
  <c r="BQ216" i="1" s="1"/>
  <c r="BC201" i="1"/>
  <c r="BS215" i="1" s="1"/>
  <c r="BR215" i="1"/>
  <c r="AY201" i="1"/>
  <c r="BQ215" i="1" s="1"/>
  <c r="BC188" i="1"/>
  <c r="BS214" i="1" s="1"/>
  <c r="BA188" i="1"/>
  <c r="BR214" i="1" s="1"/>
  <c r="BQ214" i="1"/>
  <c r="BC175" i="1"/>
  <c r="BS213" i="1" s="1"/>
  <c r="BA175" i="1"/>
  <c r="BR213" i="1" s="1"/>
  <c r="BQ213" i="1"/>
  <c r="BC162" i="1"/>
  <c r="BS212" i="1" s="1"/>
  <c r="BA162" i="1"/>
  <c r="BR212" i="1" s="1"/>
  <c r="BQ212" i="1"/>
  <c r="BC150" i="1"/>
  <c r="BS211" i="1" s="1"/>
  <c r="BA150" i="1"/>
  <c r="BR211" i="1" s="1"/>
  <c r="AY150" i="1"/>
  <c r="BQ211" i="1" s="1"/>
  <c r="BC137" i="1"/>
  <c r="BA137" i="1"/>
  <c r="AY137" i="1"/>
  <c r="BC124" i="1"/>
  <c r="BA124" i="1"/>
  <c r="AY124" i="1"/>
  <c r="BA111" i="1"/>
  <c r="BR210" i="1" s="1"/>
  <c r="AY111" i="1"/>
  <c r="BQ210" i="1" s="1"/>
  <c r="BC99" i="1"/>
  <c r="BS209" i="1" s="1"/>
  <c r="BA99" i="1"/>
  <c r="BR209" i="1" s="1"/>
  <c r="AY99" i="1"/>
  <c r="BQ209" i="1" s="1"/>
  <c r="BP208" i="1"/>
  <c r="BO208" i="1"/>
  <c r="AY86" i="1"/>
  <c r="BQ208" i="1" s="1"/>
  <c r="BA86" i="1"/>
  <c r="BR208" i="1" s="1"/>
  <c r="BS231" i="1" l="1"/>
  <c r="BW231" i="1" s="1"/>
  <c r="BR224" i="1"/>
  <c r="BV224" i="1" s="1"/>
  <c r="BR231" i="1"/>
  <c r="BV231" i="1" s="1"/>
  <c r="BR225" i="1"/>
  <c r="BV225" i="1" s="1"/>
  <c r="BS230" i="1"/>
  <c r="BW230" i="1" s="1"/>
  <c r="BR226" i="1"/>
  <c r="BV226" i="1" s="1"/>
  <c r="BS224" i="1"/>
  <c r="BW224" i="1" s="1"/>
  <c r="BR228" i="1"/>
  <c r="BV228" i="1" s="1"/>
  <c r="BS226" i="1"/>
  <c r="BW226" i="1" s="1"/>
  <c r="BQ223" i="1"/>
  <c r="BS229" i="1"/>
  <c r="BW229" i="1" s="1"/>
  <c r="BS232" i="1"/>
  <c r="BW232" i="1" s="1"/>
  <c r="BS227" i="1"/>
  <c r="BW227" i="1" s="1"/>
  <c r="BR230" i="1"/>
  <c r="BV230" i="1" s="1"/>
  <c r="BS225" i="1"/>
  <c r="BW225" i="1" s="1"/>
  <c r="BR232" i="1"/>
  <c r="BV232" i="1" s="1"/>
  <c r="BS233" i="1"/>
  <c r="BR229" i="1"/>
  <c r="BV229" i="1" s="1"/>
  <c r="BS228" i="1"/>
  <c r="BW228" i="1" s="1"/>
  <c r="BS234" i="1"/>
  <c r="BW234" i="1" s="1"/>
  <c r="BR227" i="1"/>
  <c r="BV227" i="1" s="1"/>
  <c r="BR233" i="1"/>
  <c r="BR234" i="1"/>
  <c r="BV234" i="1" s="1"/>
  <c r="AW238" i="1"/>
  <c r="BC86" i="1"/>
  <c r="BS208" i="1" s="1"/>
  <c r="BB238" i="1" l="1"/>
  <c r="BB239" i="1" s="1"/>
  <c r="BD241" i="1" s="1"/>
  <c r="AY238" i="1" l="1"/>
  <c r="AY239" i="1" s="1"/>
  <c r="AZ241" i="1" s="1"/>
  <c r="BQ228" i="1"/>
  <c r="BU228" i="1" s="1"/>
  <c r="BQ233" i="1"/>
  <c r="BU233" i="1" s="1"/>
  <c r="BQ225" i="1"/>
  <c r="BU225" i="1" s="1"/>
  <c r="BP234" i="1"/>
  <c r="BT234" i="1" s="1"/>
  <c r="BP232" i="1"/>
  <c r="BT232" i="1" s="1"/>
  <c r="BP229" i="1"/>
  <c r="BT229" i="1" s="1"/>
  <c r="BR223" i="1"/>
  <c r="BV223" i="1" s="1"/>
  <c r="BP226" i="1"/>
  <c r="BT226" i="1" s="1"/>
  <c r="BQ224" i="1"/>
  <c r="BU224" i="1" s="1"/>
  <c r="BP228" i="1"/>
  <c r="BT228" i="1" s="1"/>
  <c r="BP231" i="1"/>
  <c r="BT231" i="1" s="1"/>
  <c r="BS223" i="1"/>
  <c r="BW223" i="1" s="1"/>
  <c r="BQ232" i="1"/>
  <c r="BU232" i="1" s="1"/>
  <c r="BU223" i="1"/>
  <c r="BP223" i="1"/>
  <c r="BT223" i="1" s="1"/>
  <c r="BQ229" i="1"/>
  <c r="BU229" i="1" s="1"/>
  <c r="BP225" i="1"/>
  <c r="BT225" i="1" s="1"/>
  <c r="BQ226" i="1"/>
  <c r="BU226" i="1" s="1"/>
  <c r="BQ234" i="1"/>
  <c r="BU234" i="1" s="1"/>
  <c r="BP230" i="1"/>
  <c r="BT230" i="1" s="1"/>
  <c r="BV233" i="1"/>
  <c r="BQ231" i="1"/>
  <c r="BU231" i="1" s="1"/>
  <c r="BP233" i="1"/>
  <c r="BT233" i="1" s="1"/>
  <c r="BP224" i="1"/>
  <c r="BT224" i="1" s="1"/>
  <c r="BQ230" i="1"/>
  <c r="BU230" i="1" s="1"/>
  <c r="BP227" i="1"/>
  <c r="BT227" i="1" s="1"/>
  <c r="BQ227" i="1"/>
  <c r="BU227" i="1" s="1"/>
  <c r="BW233" i="1"/>
  <c r="CA230" i="1" l="1"/>
  <c r="CA231" i="1" s="1"/>
  <c r="BD242" i="1" s="1"/>
  <c r="BP250" i="1"/>
  <c r="BT250" i="1" s="1"/>
  <c r="BR250" i="1"/>
  <c r="BV250" i="1" s="1"/>
  <c r="BQ250" i="1"/>
  <c r="BU250" i="1" s="1"/>
  <c r="BS250" i="1"/>
  <c r="BW250" i="1" s="1"/>
  <c r="BP246" i="1"/>
  <c r="BT246" i="1" s="1"/>
  <c r="BR246" i="1"/>
  <c r="BV246" i="1" s="1"/>
  <c r="BQ246" i="1"/>
  <c r="BU246" i="1" s="1"/>
  <c r="BS246" i="1"/>
  <c r="BW246" i="1" s="1"/>
  <c r="BP247" i="1"/>
  <c r="BT247" i="1" s="1"/>
  <c r="BS247" i="1"/>
  <c r="BW247" i="1" s="1"/>
  <c r="BQ247" i="1"/>
  <c r="BU247" i="1" s="1"/>
  <c r="BR247" i="1"/>
  <c r="BV247" i="1" s="1"/>
  <c r="BP252" i="1"/>
  <c r="BT252" i="1" s="1"/>
  <c r="BQ252" i="1"/>
  <c r="BU252" i="1" s="1"/>
  <c r="BR252" i="1"/>
  <c r="BV252" i="1" s="1"/>
  <c r="BS252" i="1"/>
  <c r="BW252" i="1" s="1"/>
  <c r="BP248" i="1"/>
  <c r="BT248" i="1" s="1"/>
  <c r="BR248" i="1"/>
  <c r="BV248" i="1" s="1"/>
  <c r="BQ248" i="1"/>
  <c r="BU248" i="1" s="1"/>
  <c r="BS248" i="1"/>
  <c r="BW248" i="1" s="1"/>
  <c r="BP251" i="1"/>
  <c r="BT251" i="1" s="1"/>
  <c r="BR251" i="1"/>
  <c r="BV251" i="1" s="1"/>
  <c r="BS251" i="1"/>
  <c r="BW251" i="1" s="1"/>
  <c r="BQ251" i="1"/>
  <c r="BU251" i="1" s="1"/>
  <c r="BP249" i="1"/>
  <c r="BT249" i="1" s="1"/>
  <c r="BS249" i="1"/>
  <c r="BW249" i="1" s="1"/>
  <c r="BQ249" i="1"/>
  <c r="BU249" i="1" s="1"/>
  <c r="BR249" i="1"/>
  <c r="BV249" i="1" s="1"/>
  <c r="BP253" i="1"/>
  <c r="BT253" i="1" s="1"/>
  <c r="BR253" i="1"/>
  <c r="BV253" i="1" s="1"/>
  <c r="BQ253" i="1"/>
  <c r="BU253" i="1" s="1"/>
  <c r="BS253" i="1"/>
  <c r="BW253" i="1" s="1"/>
  <c r="BP245" i="1"/>
  <c r="BT245" i="1" s="1"/>
  <c r="BS245" i="1"/>
  <c r="BW245" i="1" s="1"/>
  <c r="BQ245" i="1"/>
  <c r="BU245" i="1" s="1"/>
  <c r="BR245" i="1"/>
  <c r="BV245" i="1" s="1"/>
  <c r="AV241" i="1"/>
  <c r="BY230" i="1"/>
  <c r="BS244" i="1"/>
  <c r="BW244" i="1" s="1"/>
  <c r="BQ244" i="1"/>
  <c r="BU244" i="1" s="1"/>
  <c r="BR244" i="1"/>
  <c r="BV244" i="1" s="1"/>
  <c r="BP244" i="1"/>
  <c r="BT244" i="1" s="1"/>
  <c r="BQ243" i="1"/>
  <c r="BU243" i="1" s="1"/>
  <c r="BR243" i="1"/>
  <c r="BV243" i="1" s="1"/>
  <c r="BS243" i="1"/>
  <c r="BW243" i="1" s="1"/>
  <c r="BP243" i="1"/>
  <c r="BT243" i="1" s="1"/>
  <c r="BQ242" i="1"/>
  <c r="BU242" i="1" s="1"/>
  <c r="BS242" i="1"/>
  <c r="BW242" i="1" s="1"/>
  <c r="BP242" i="1"/>
  <c r="BT242" i="1" s="1"/>
  <c r="BR242" i="1"/>
  <c r="BV242" i="1" s="1"/>
  <c r="BZ230" i="1" l="1"/>
  <c r="BZ231" i="1" s="1"/>
  <c r="AZ242" i="1" s="1"/>
  <c r="CA249" i="1"/>
  <c r="CA250" i="1" s="1"/>
  <c r="BZ249" i="1" s="1"/>
  <c r="BZ250" i="1" s="1"/>
  <c r="BY249" i="1"/>
  <c r="AV242" i="1" l="1"/>
  <c r="AZ243" i="1"/>
  <c r="BD243" i="1"/>
  <c r="AV243" i="1" l="1"/>
</calcChain>
</file>

<file path=xl/sharedStrings.xml><?xml version="1.0" encoding="utf-8"?>
<sst xmlns="http://schemas.openxmlformats.org/spreadsheetml/2006/main" count="666" uniqueCount="239">
  <si>
    <t>APELLIDOS Y NOMBRES</t>
  </si>
  <si>
    <t>FECHA DE NACIMIENTO</t>
  </si>
  <si>
    <t>DEPARTAMENTO DE RESIDENCIA ACTUAL</t>
  </si>
  <si>
    <t>PROVINCIA DE RESIDENCIA ACTUAL</t>
  </si>
  <si>
    <t>DISTRITO DE RESIDENCIA ACTUAL</t>
  </si>
  <si>
    <t>DIRECCIÓN DE RESIDENCIA ACTUAL</t>
  </si>
  <si>
    <t>RUC</t>
  </si>
  <si>
    <t>CONDICIÓN</t>
  </si>
  <si>
    <t>DECLARADO POR EL POSTULANTE</t>
  </si>
  <si>
    <t>N° FOLIO</t>
  </si>
  <si>
    <t>PERSONAL LICENCIADO DE LAS FUERZAS ARMADAS</t>
  </si>
  <si>
    <t>DECLARO SER LICENCIADO DE LAS FUERZAS ARMADAS Y CONTAR CON LA CERTIFICACIÓN Y/O DOCUMENTACIÓN CORRESPONDIENTE.</t>
  </si>
  <si>
    <t>PERSONAL CON DISCAPACIDAD</t>
  </si>
  <si>
    <t>DECLARO SER UNA PERSONA CON DISCAPACIDAD Y CONTAR CON LA ACREDITACIÓN CORRESPONDIENTE, DE ACUERDO A LA LEY N° 29973.</t>
  </si>
  <si>
    <t>CENTRO DE FORMACIÓN</t>
  </si>
  <si>
    <t>NIVEL EDUCATIVO</t>
  </si>
  <si>
    <t>SELECCIONE</t>
  </si>
  <si>
    <t>COLEGIO PROFESIONAL</t>
  </si>
  <si>
    <t>FECHA DE INICIO</t>
  </si>
  <si>
    <t>FECHA DE FIN</t>
  </si>
  <si>
    <t>Seleccione</t>
  </si>
  <si>
    <t>SECTOR</t>
  </si>
  <si>
    <t>RÉGIMEN</t>
  </si>
  <si>
    <t>CARGO</t>
  </si>
  <si>
    <t>TIEMPO TOTAL</t>
  </si>
  <si>
    <t>AÑOS</t>
  </si>
  <si>
    <t>MESES</t>
  </si>
  <si>
    <t>DIAS</t>
  </si>
  <si>
    <t>OTROS</t>
  </si>
  <si>
    <t xml:space="preserve">Descripción de las 4 principales funciones:
</t>
  </si>
  <si>
    <t>NOMBRE DE LA ORGANIZACIÓN</t>
  </si>
  <si>
    <t>B) EXPERIENCIA LABORAL ESPECÍFICA (RELACIONADA A LOS REQUISITOS SOLICITADOS )</t>
  </si>
  <si>
    <t>IMPORTANTE</t>
  </si>
  <si>
    <t xml:space="preserve">ESPECIFIQUE EL TIEMPO DE EXPERIENCIA EN EL SECTOR PÚBLICO DESEMPEÑANDO FUNCIONES SIMILARES O AFINES AL PUESTO AL QUE POSTULA </t>
  </si>
  <si>
    <t xml:space="preserve">Descripción de las 4 principales funciones:
</t>
  </si>
  <si>
    <t>SI</t>
  </si>
  <si>
    <t>Fecha :</t>
  </si>
  <si>
    <t>FIRMA DEL POSTULANTE</t>
  </si>
  <si>
    <t xml:space="preserve">Apellidos y Nombres: </t>
  </si>
  <si>
    <t>TABLAS MAESTRAS</t>
  </si>
  <si>
    <t>#</t>
  </si>
  <si>
    <t>DEPARTAMENTOS</t>
  </si>
  <si>
    <t>PREFIJOS</t>
  </si>
  <si>
    <t>DECLARACION LICENCIADO FFAA</t>
  </si>
  <si>
    <t>DECLARACION PERSONA DISCAPACITADA</t>
  </si>
  <si>
    <t>CONDICION ESTUDIOS</t>
  </si>
  <si>
    <t>SE ENCUENTRA COLEGIADO</t>
  </si>
  <si>
    <t>SE ENCUENTRA HABILITADO COLEGIATURA</t>
  </si>
  <si>
    <t>CONDICION</t>
  </si>
  <si>
    <t>CONDICION ESPECIALIZACION</t>
  </si>
  <si>
    <t>SECTOR EXPERIENCIA</t>
  </si>
  <si>
    <t>REGIMEN EXPERIENCIA</t>
  </si>
  <si>
    <t>CONOCE - OTROS CONOCIMIENTOS</t>
  </si>
  <si>
    <t>NIVEL - OTROS CONOCIMIENTOS</t>
  </si>
  <si>
    <t>AMAZONAS</t>
  </si>
  <si>
    <t>01</t>
  </si>
  <si>
    <t>SECUNDARIA</t>
  </si>
  <si>
    <t>INCOMPLETA</t>
  </si>
  <si>
    <t>EN CURSO</t>
  </si>
  <si>
    <t>CULMINADO</t>
  </si>
  <si>
    <t>PRIVADO</t>
  </si>
  <si>
    <t>D. LEG. N° 276</t>
  </si>
  <si>
    <t>BÁSICO</t>
  </si>
  <si>
    <t>ÁNCASH</t>
  </si>
  <si>
    <t>NO APLICA.</t>
  </si>
  <si>
    <t>TÉCNICA BASICA (1 O 2 AÑOS)</t>
  </si>
  <si>
    <t>COMPLETA</t>
  </si>
  <si>
    <t>NO</t>
  </si>
  <si>
    <t>EGRESADO</t>
  </si>
  <si>
    <t>PÚBLICO</t>
  </si>
  <si>
    <t>D. LEG. N° 728</t>
  </si>
  <si>
    <t>INTERMEDIO</t>
  </si>
  <si>
    <t>APURÍMAC</t>
  </si>
  <si>
    <t>TÉCNICA SUPERIOR (3 O 4 AÑOS)</t>
  </si>
  <si>
    <t>CARRERA SIN COLEGIO PROFESIONAL</t>
  </si>
  <si>
    <t>MAGISTER</t>
  </si>
  <si>
    <t>D. LEG. N° 1057</t>
  </si>
  <si>
    <t>AVANZADO</t>
  </si>
  <si>
    <t>AREQUIPA</t>
  </si>
  <si>
    <t>UNIVERSITARIA</t>
  </si>
  <si>
    <t>BACHILLER</t>
  </si>
  <si>
    <t>DOCTOR</t>
  </si>
  <si>
    <t>D. LEG. N° 1024</t>
  </si>
  <si>
    <t>AYACUCHO</t>
  </si>
  <si>
    <t>TITULADO</t>
  </si>
  <si>
    <t>D. LEG. N° 1401</t>
  </si>
  <si>
    <t>CAJAMARCA</t>
  </si>
  <si>
    <t>LEY N° 30057</t>
  </si>
  <si>
    <t>CALLAO</t>
  </si>
  <si>
    <t>LEY N° 29806 - PAC</t>
  </si>
  <si>
    <t>CUSCO</t>
  </si>
  <si>
    <t>D. LEG. N° 25650 - FAG</t>
  </si>
  <si>
    <t>HUANCAVELICA</t>
  </si>
  <si>
    <t>HUÁNUCO</t>
  </si>
  <si>
    <t>ICA</t>
  </si>
  <si>
    <t>JUNÍN</t>
  </si>
  <si>
    <t>LA LIBERTAD</t>
  </si>
  <si>
    <t>LAMBAYEQUE</t>
  </si>
  <si>
    <t>LIMA</t>
  </si>
  <si>
    <t>LORETO</t>
  </si>
  <si>
    <t>MADRE DE DIOS</t>
  </si>
  <si>
    <t>MOQUEGUA</t>
  </si>
  <si>
    <t>PASCO</t>
  </si>
  <si>
    <t>PIURA</t>
  </si>
  <si>
    <t>PUNO</t>
  </si>
  <si>
    <t>SAN MARTÍN</t>
  </si>
  <si>
    <t>TACNA</t>
  </si>
  <si>
    <t>TUMBES</t>
  </si>
  <si>
    <t>UCAYALI</t>
  </si>
  <si>
    <t>DNI.</t>
  </si>
  <si>
    <t xml:space="preserve">                                                                                                          </t>
  </si>
  <si>
    <t xml:space="preserve"> </t>
  </si>
  <si>
    <t xml:space="preserve">CELULAR </t>
  </si>
  <si>
    <t>DEPORTISTA CALIFICADO</t>
  </si>
  <si>
    <t xml:space="preserve">DECLARO SER DEPORTISTA CALIFICADO Y ADJUNTO UNA COPIA DEL CERTIFICADO Y/O DOCUMENTACIÓN CORRESPONDIENTE </t>
  </si>
  <si>
    <t>DECLARO SER LICENCIADO DE LAS FUERZAS ARMADAS Y ADJUNTO UNA COPIA DEL CERTIFICADO Y/O DOCUMENTACIÓN CORRESPONDIENTE.</t>
  </si>
  <si>
    <t>DECLARO SER UNA PERSONA CON DISCAPACIDAD Y ADJUNTO UNA COPIA DEL DOCUMENTO QUE ACREDITA, DE ACUERDO A LA LEY N° 29973.</t>
  </si>
  <si>
    <t>Universitaria</t>
  </si>
  <si>
    <t>Maestría</t>
  </si>
  <si>
    <t>Doctorado</t>
  </si>
  <si>
    <t>CORREO ELECTRÓNICO MÁS UTILIZADO</t>
  </si>
  <si>
    <t>CÓDIGO DEL PUESTO</t>
  </si>
  <si>
    <t>II. DATOS PERSONALES</t>
  </si>
  <si>
    <t>SEXO</t>
  </si>
  <si>
    <t>M</t>
  </si>
  <si>
    <t>F</t>
  </si>
  <si>
    <t>DNI</t>
  </si>
  <si>
    <t>Peruana</t>
  </si>
  <si>
    <t>Extranjera</t>
  </si>
  <si>
    <t>Carné de Extranj.</t>
  </si>
  <si>
    <t>REFERENCIA</t>
  </si>
  <si>
    <t>V. COLEGIATURA Y HABILITACIÓN</t>
  </si>
  <si>
    <t>SITUACIÓN ACADÉMICA</t>
  </si>
  <si>
    <r>
      <t xml:space="preserve">III. BONIFICACIONES                                                                                                                                                                                                                                    </t>
    </r>
    <r>
      <rPr>
        <sz val="11"/>
        <rFont val="Arial Narrow"/>
        <family val="2"/>
      </rPr>
      <t>(Obligatorio sustentar)</t>
    </r>
  </si>
  <si>
    <t>¿SE ENCUENTRA HABILITADO  A LA FECHA?</t>
  </si>
  <si>
    <t>¿TIENE COLEGIATURA?</t>
  </si>
  <si>
    <t>condicion</t>
  </si>
  <si>
    <t xml:space="preserve">Secundaria </t>
  </si>
  <si>
    <t>INCOMPLETO</t>
  </si>
  <si>
    <t>COMPLETO</t>
  </si>
  <si>
    <t>EGRESADO/A</t>
  </si>
  <si>
    <t>TITULADO/A</t>
  </si>
  <si>
    <t>MAGÍSTER</t>
  </si>
  <si>
    <t>DOCTOR/A</t>
  </si>
  <si>
    <t>Técnica básica       (1 a 2 años)</t>
  </si>
  <si>
    <t>1 AÑO</t>
  </si>
  <si>
    <t>2 AÑOS</t>
  </si>
  <si>
    <t>3 AÑOS</t>
  </si>
  <si>
    <t>4 AÑOS</t>
  </si>
  <si>
    <t>5 AÑOS</t>
  </si>
  <si>
    <t>6 AÑOS</t>
  </si>
  <si>
    <t>7 AÑOS</t>
  </si>
  <si>
    <t>INICIO</t>
  </si>
  <si>
    <t>DESDE</t>
  </si>
  <si>
    <t>HASTA</t>
  </si>
  <si>
    <t>PERIODO</t>
  </si>
  <si>
    <t>TIPO DE ESTUDIO</t>
  </si>
  <si>
    <t>NOMBRE DEL ESTUDIO</t>
  </si>
  <si>
    <t>CENTRO DE ESTUDIOS</t>
  </si>
  <si>
    <t>N.º DE HORAS</t>
  </si>
  <si>
    <t>tipo</t>
  </si>
  <si>
    <t>OTROS ESTUDIOS</t>
  </si>
  <si>
    <t>Básico</t>
  </si>
  <si>
    <t>Intermedio</t>
  </si>
  <si>
    <t>Avanzado</t>
  </si>
  <si>
    <t>OFIMÁTICA U OTROS PROGRAMAS</t>
  </si>
  <si>
    <t>WORD</t>
  </si>
  <si>
    <t>EXCEL</t>
  </si>
  <si>
    <t>POWER POINT</t>
  </si>
  <si>
    <t>NOMBRE</t>
  </si>
  <si>
    <t>PUESTO</t>
  </si>
  <si>
    <t>FIN</t>
  </si>
  <si>
    <t>CARGO QUE OCUPABA</t>
  </si>
  <si>
    <t>TIPO DE EXPERIENCIA</t>
  </si>
  <si>
    <t>TIPO DE ESPERIENCIA</t>
  </si>
  <si>
    <t xml:space="preserve">GENERAL </t>
  </si>
  <si>
    <t>ESPECIFICA</t>
  </si>
  <si>
    <t>N.º</t>
  </si>
  <si>
    <t>MES</t>
  </si>
  <si>
    <t xml:space="preserve">1.- NOMBRE DE LA ENTIDAD </t>
  </si>
  <si>
    <t>2.- NOMBRE DE LA ENTIDAD</t>
  </si>
  <si>
    <t>3.- NOMBRE DE LA ENTIDAD</t>
  </si>
  <si>
    <t>4.- NOMBRE DE LA ENTIDAD</t>
  </si>
  <si>
    <t>5.- NOMBRE DE LA ENTIDAD</t>
  </si>
  <si>
    <t>6.- NOMBRE DE LA ENTIDAD</t>
  </si>
  <si>
    <t>7.- NOMBRE DE LA ENTIDAD</t>
  </si>
  <si>
    <t>8.- NOMBRE DE LA ENTIDAD</t>
  </si>
  <si>
    <t>9.- NOMBRE DE LA ENTIDAD</t>
  </si>
  <si>
    <t>10 .- NOMBRE DE LA ENTIDAD</t>
  </si>
  <si>
    <t>11.- NOMBRE DE LA ENTIDAD</t>
  </si>
  <si>
    <t>12.- NOMBRE DE LA ENTIDAD</t>
  </si>
  <si>
    <t>ENTIDAD</t>
  </si>
  <si>
    <t>ESPECIFICO</t>
  </si>
  <si>
    <t>TIEMPO TOTAL DE EXPERIENCIA LABORAL</t>
  </si>
  <si>
    <t>DÍAS</t>
  </si>
  <si>
    <t>EXPERIENCIA LABORAL GENERAL</t>
  </si>
  <si>
    <t>EXPERIENCIA LABORAL ESPECÍFICA RELACIONADA AL PUESTO</t>
  </si>
  <si>
    <r>
      <t xml:space="preserve">VI. CONOCIMIENTOS                                                                                                                                                                                                               </t>
    </r>
    <r>
      <rPr>
        <sz val="11"/>
        <rFont val="Arial Narrow"/>
        <family val="2"/>
      </rPr>
      <t>(Registrar conforme al requisito del puesto)</t>
    </r>
  </si>
  <si>
    <r>
      <t xml:space="preserve">VIII. EXPERIENCIA LABORAL                                                                                                                                                                                                        </t>
    </r>
    <r>
      <rPr>
        <sz val="10"/>
        <rFont val="Arial Narrow"/>
        <family val="2"/>
      </rPr>
      <t>(Registrar conforme al requisito del puesto)</t>
    </r>
  </si>
  <si>
    <t>DESCRIBIR CINCO (5) FUNCIONES PRINCIPALES QUE REALIZABA</t>
  </si>
  <si>
    <t xml:space="preserve">PERIODO </t>
  </si>
  <si>
    <t>FECHA (día/mes/año)</t>
  </si>
  <si>
    <t>Indice derecho</t>
  </si>
  <si>
    <r>
      <t xml:space="preserve">DOCUMENTO DE IDENTIDAD                    </t>
    </r>
    <r>
      <rPr>
        <b/>
        <sz val="9"/>
        <rFont val="Arial Narrow"/>
        <family val="2"/>
      </rPr>
      <t>(marcas con "X" y desribir el número)</t>
    </r>
  </si>
  <si>
    <r>
      <t xml:space="preserve">NACIONALIDAD                                   </t>
    </r>
    <r>
      <rPr>
        <b/>
        <sz val="9"/>
        <rFont val="Arial Narrow"/>
        <family val="2"/>
      </rPr>
      <t>(marcar con "X" y decribir)</t>
    </r>
    <r>
      <rPr>
        <b/>
        <sz val="10"/>
        <rFont val="Arial Narrow"/>
        <family val="2"/>
      </rPr>
      <t xml:space="preserve"> </t>
    </r>
  </si>
  <si>
    <t xml:space="preserve">Elegir la opción que corresponda y es obligatorio adjuntar el documento que lo sustenta y describir la fecha (día/mes/año) correspondiente </t>
  </si>
  <si>
    <t>REFERENCIA LABORAL</t>
  </si>
  <si>
    <t>REFERENCIA ABORAL</t>
  </si>
  <si>
    <t>……/……/……….</t>
  </si>
  <si>
    <t>..…/.…./...…..</t>
  </si>
  <si>
    <t>EXPERIENCIA LABORAL ESPECÍFICA RELACIONADA AL PUESTO REALIZADO EN EL SECTOR PÚBLICO</t>
  </si>
  <si>
    <t>I. DATOS DEL PUESTO AL QUE POSTULA</t>
  </si>
  <si>
    <t>ÓRGANO</t>
  </si>
  <si>
    <t>NOMBRE DEL PUESTO</t>
  </si>
  <si>
    <t>CARRERA / ESPECIALIDAD</t>
  </si>
  <si>
    <t>PERÍODO                (mes/año)</t>
  </si>
  <si>
    <t>FECHA DEL TÍTULO O GRADO</t>
  </si>
  <si>
    <t>N.° FOLIO</t>
  </si>
  <si>
    <t>Técnica superior   (3 a 4 años)</t>
  </si>
  <si>
    <t>Segunda especialidad</t>
  </si>
  <si>
    <t>N.° COLEGIATURA</t>
  </si>
  <si>
    <t>PARA RECONOCER LA EXPERIENCIA LABORAL GENERAL A PARTIR DE EGRESADO UNIVERSITARIO O TÉCNICO (conforme requisito descrito en el perfil de puesto)</t>
  </si>
  <si>
    <t>FECHA DE EGRESADO DE FORMACIÓN TÉCNICA</t>
  </si>
  <si>
    <t xml:space="preserve">FECHA DE EGRESADO DE FORMACIÓN UNIVERSITARIA </t>
  </si>
  <si>
    <r>
      <rPr>
        <b/>
        <sz val="14"/>
        <rFont val="Arial Narrow"/>
        <family val="2"/>
      </rPr>
      <t>CURSOS, PROGRAMA DE ESPECIALIZACIÓN O DIPLOMADO</t>
    </r>
    <r>
      <rPr>
        <b/>
        <sz val="9"/>
        <rFont val="Arial Narrow"/>
        <family val="2"/>
      </rPr>
      <t xml:space="preserve">                                                                                                                                                                                                                                                                          </t>
    </r>
    <r>
      <rPr>
        <sz val="9"/>
        <rFont val="Arial Narrow"/>
        <family val="2"/>
      </rPr>
      <t>Concluido y no tener una antiguedad mayor a cinco (5) años</t>
    </r>
  </si>
  <si>
    <t>IDIOMA</t>
  </si>
  <si>
    <t>TELÉFONO / CORREO</t>
  </si>
  <si>
    <r>
      <t xml:space="preserve">IV. FORMACIÓN ACADÉMICA                                                                                                                                                                                                           </t>
    </r>
    <r>
      <rPr>
        <sz val="11"/>
        <rFont val="Arial Narrow"/>
        <family val="2"/>
      </rPr>
      <t>El postulante que suscribe declara que CUMPLE CON TODOS LOS REQUISITOS MÍNIMOS del puesto convocado como son:</t>
    </r>
  </si>
  <si>
    <t xml:space="preserve">CURSO </t>
  </si>
  <si>
    <t>TALLER</t>
  </si>
  <si>
    <t>SEMINARIO</t>
  </si>
  <si>
    <t>PROGRAMA DE ESPECIALIZACIÓN</t>
  </si>
  <si>
    <t>DIPLOMADO</t>
  </si>
  <si>
    <t>DECLARACION JURADA DE DATOS PERSONALES</t>
  </si>
  <si>
    <t>La información contenida en el presente formato de hoja de vida tiene carácter de Declaración Jurada, por lo cual la Municipalidad Distrital de Ananea tomará en cuenta la información en ella consignada, reservándose el derecho de llevar a cabo la verificación posterior correspondiente; así como solicitar la acreditación de la misma.
En caso de haberse producido la contratación laboral y de detectarse la falsedad de la información, se incurrirá en comisión de falta grave y se iniciará el procedimiento correspondiente, con arreglo a las normas vigentes, sin perjuicio de la responsabilidad administrativa, civil y/o penal, que haya lugar, reservándose la Municipalidad Distrital de Ananea el derecho de llevar a cabo la verificación posterior correspondiente.</t>
  </si>
  <si>
    <t>En cumplimiento de la Ley N.° 29733, Ley de Protección de Datos Personales y su Reglamento, le informamos que los datos personales consignados por usted, en el marco de la etapa de inscripción de postulantes del presente proceso de selección, serán incorporados a un banco de datos cuyo responsable es la Municipalidad Distrital de Ananea, con el fin de validar sus datos, registrar su solicitud de postulación y utilizarlos para los fines propios del proceso. Usted queda informado y autoriza de manera libre e inequívoca dicho tratamiento para las finalidades informadas. Le garantizamos la total confidencialidad sobre los mismos y nos comprometemos a custodiarlos, protegerlos y a no transferirlos a terceros.</t>
  </si>
  <si>
    <t>ANEXO N° 02</t>
  </si>
  <si>
    <t xml:space="preserve">  HOJA DE VIDA DE POSTULANTE   </t>
  </si>
  <si>
    <t>CAS                                       001-2026-MDA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</si>
</sst>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_-&quot;S/&quot;\ * #,##0_-;\-&quot;S/&quot;\ * #,##0_-;_-&quot;S/&quot;\ * &quot;-&quot;_-;_-@_-"/>
    <numFmt numFmtId="165" formatCode="_-&quot;S/&quot;\ * #,##0.00_-;\-&quot;S/&quot;\ * #,##0.00_-;_-&quot;S/&quot;\ * &quot;-&quot;??_-;_-@_-"/>
  </numFmts>
  <fonts count="43" x14ac:knownFonts="1">
    <font>
      <sz val="11"/>
      <color rgb="FF000000"/>
      <name val="Calibri"/>
      <scheme val="minor"/>
    </font>
    <font>
      <sz val="11"/>
      <name val="Calibri"/>
      <family val="2"/>
    </font>
    <font>
      <b/>
      <sz val="14"/>
      <name val="Arial Narrow"/>
      <family val="2"/>
    </font>
    <font>
      <sz val="9"/>
      <name val="Arial Narrow"/>
      <family val="2"/>
    </font>
    <font>
      <b/>
      <sz val="9"/>
      <name val="Arial Narrow"/>
      <family val="2"/>
    </font>
    <font>
      <b/>
      <i/>
      <sz val="9"/>
      <name val="Arial Narrow"/>
      <family val="2"/>
    </font>
    <font>
      <sz val="11"/>
      <name val="Calibri"/>
      <family val="2"/>
    </font>
    <font>
      <b/>
      <u/>
      <sz val="22"/>
      <name val="Calibri"/>
      <family val="2"/>
    </font>
    <font>
      <b/>
      <sz val="11"/>
      <name val="Calibri"/>
      <family val="2"/>
    </font>
    <font>
      <sz val="12"/>
      <color rgb="FF212529"/>
      <name val="Quattrocento Sans"/>
      <family val="2"/>
    </font>
    <font>
      <b/>
      <u/>
      <sz val="18"/>
      <name val="Calibri"/>
      <family val="2"/>
    </font>
    <font>
      <b/>
      <sz val="24"/>
      <color theme="6" tint="0.79998168889431442"/>
      <name val="Calibri"/>
      <family val="2"/>
    </font>
    <font>
      <sz val="11"/>
      <color theme="6" tint="0.79998168889431442"/>
      <name val="Calibri"/>
      <family val="2"/>
    </font>
    <font>
      <sz val="12"/>
      <name val="Arial Narrow"/>
      <family val="2"/>
    </font>
    <font>
      <b/>
      <sz val="10"/>
      <name val="Arial Narrow"/>
      <family val="2"/>
    </font>
    <font>
      <sz val="10"/>
      <name val="Calibri"/>
      <family val="2"/>
    </font>
    <font>
      <sz val="10"/>
      <name val="Arial Narrow"/>
      <family val="2"/>
    </font>
    <font>
      <sz val="10"/>
      <name val="Calibri"/>
      <family val="2"/>
      <scheme val="minor"/>
    </font>
    <font>
      <sz val="12"/>
      <name val="Calibri"/>
      <family val="2"/>
      <scheme val="minor"/>
    </font>
    <font>
      <sz val="11"/>
      <name val="Calibri"/>
      <family val="2"/>
    </font>
    <font>
      <b/>
      <sz val="17"/>
      <name val="Calibri"/>
      <family val="2"/>
    </font>
    <font>
      <b/>
      <sz val="11"/>
      <name val="Arial Narrow"/>
      <family val="2"/>
    </font>
    <font>
      <sz val="11"/>
      <name val="Calibri"/>
      <family val="2"/>
      <scheme val="minor"/>
    </font>
    <font>
      <b/>
      <sz val="14"/>
      <name val="Arial Narrow"/>
      <family val="2"/>
    </font>
    <font>
      <b/>
      <sz val="12"/>
      <name val="Arial Narrow"/>
      <family val="2"/>
    </font>
    <font>
      <sz val="12"/>
      <name val="Calibri"/>
      <family val="2"/>
    </font>
    <font>
      <b/>
      <sz val="9"/>
      <name val="Arial Narrow"/>
      <family val="2"/>
    </font>
    <font>
      <sz val="9"/>
      <name val="Calibri"/>
      <family val="2"/>
    </font>
    <font>
      <u/>
      <sz val="12"/>
      <name val="Calibri"/>
      <family val="2"/>
    </font>
    <font>
      <b/>
      <sz val="11"/>
      <name val="Calibri"/>
      <family val="2"/>
      <scheme val="minor"/>
    </font>
    <font>
      <b/>
      <sz val="10"/>
      <name val="Calibri"/>
      <family val="2"/>
    </font>
    <font>
      <sz val="11"/>
      <name val="Arial Narrow"/>
      <family val="2"/>
    </font>
    <font>
      <sz val="9"/>
      <name val="Arial Narrow"/>
      <family val="2"/>
    </font>
    <font>
      <b/>
      <sz val="10"/>
      <name val="Calibri"/>
      <family val="2"/>
      <scheme val="minor"/>
    </font>
    <font>
      <sz val="14"/>
      <name val="Arial Narrow"/>
      <family val="2"/>
    </font>
    <font>
      <sz val="14"/>
      <name val="Calibri"/>
      <family val="2"/>
    </font>
    <font>
      <sz val="11"/>
      <color rgb="FF000000"/>
      <name val="Calibri"/>
      <family val="2"/>
      <scheme val="minor"/>
    </font>
    <font>
      <b/>
      <sz val="15"/>
      <color rgb="FF000000"/>
      <name val="Calibri"/>
      <family val="2"/>
    </font>
    <font>
      <b/>
      <sz val="20"/>
      <color rgb="FF000000"/>
      <name val="Calibri"/>
      <family val="2"/>
    </font>
    <font>
      <b/>
      <sz val="9"/>
      <color rgb="FF000000"/>
      <name val="Calibri"/>
      <family val="2"/>
    </font>
    <font>
      <b/>
      <sz val="18"/>
      <color rgb="FF000000"/>
      <name val="Calibri"/>
      <family val="2"/>
    </font>
    <font>
      <b/>
      <sz val="14"/>
      <color rgb="FF000000"/>
      <name val="Calibri"/>
      <family val="2"/>
    </font>
    <font>
      <b/>
      <sz val="23"/>
      <color rgb="FF000000"/>
      <name val="Calibri"/>
      <family val="2"/>
    </font>
  </fonts>
  <fills count="15">
    <fill>
      <patternFill patternType="none"/>
    </fill>
    <fill>
      <patternFill patternType="gray125"/>
    </fill>
    <fill>
      <patternFill patternType="solid">
        <fgColor rgb="FF8D0303"/>
        <bgColor rgb="FF8D0303"/>
      </patternFill>
    </fill>
    <fill>
      <patternFill patternType="solid">
        <fgColor rgb="FFFFFFFF"/>
        <bgColor rgb="FFFFFFFF"/>
      </patternFill>
    </fill>
    <fill>
      <patternFill patternType="solid">
        <fgColor theme="0"/>
        <bgColor indexed="64"/>
      </patternFill>
    </fill>
    <fill>
      <patternFill patternType="solid">
        <fgColor theme="0"/>
        <bgColor rgb="FF660202"/>
      </patternFill>
    </fill>
    <fill>
      <patternFill patternType="solid">
        <fgColor theme="0"/>
        <bgColor rgb="FF8D0303"/>
      </patternFill>
    </fill>
    <fill>
      <patternFill patternType="solid">
        <fgColor theme="2"/>
        <bgColor rgb="FF660202"/>
      </patternFill>
    </fill>
    <fill>
      <patternFill patternType="solid">
        <fgColor theme="2"/>
        <bgColor indexed="64"/>
      </patternFill>
    </fill>
    <fill>
      <patternFill patternType="solid">
        <fgColor theme="2"/>
        <bgColor rgb="FF8D0303"/>
      </patternFill>
    </fill>
    <fill>
      <patternFill patternType="solid">
        <fgColor theme="0"/>
        <bgColor rgb="FFA40000"/>
      </patternFill>
    </fill>
    <fill>
      <patternFill patternType="solid">
        <fgColor theme="5" tint="0.39997558519241921"/>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rgb="FFFFFFCC"/>
      </patternFill>
    </fill>
  </fills>
  <borders count="24">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thin">
        <color rgb="FFB2B2B2"/>
      </left>
      <right style="thin">
        <color rgb="FFB2B2B2"/>
      </right>
      <top style="thin">
        <color rgb="FFB2B2B2"/>
      </top>
      <bottom style="thin">
        <color rgb="FFB2B2B2"/>
      </bottom>
      <diagonal/>
    </border>
    <border>
      <left style="hair">
        <color rgb="FF000000"/>
      </left>
      <right/>
      <top style="hair">
        <color rgb="FF000000"/>
      </top>
      <bottom/>
      <diagonal/>
    </border>
    <border>
      <left/>
      <right/>
      <top style="hair">
        <color rgb="FF000000"/>
      </top>
      <bottom/>
      <diagonal/>
    </border>
    <border>
      <left/>
      <right style="hair">
        <color rgb="FF000000"/>
      </right>
      <top style="hair">
        <color rgb="FF000000"/>
      </top>
      <bottom/>
      <diagonal/>
    </border>
    <border>
      <left style="hair">
        <color rgb="FF000000"/>
      </left>
      <right/>
      <top/>
      <bottom/>
      <diagonal/>
    </border>
    <border>
      <left/>
      <right style="hair">
        <color rgb="FF000000"/>
      </right>
      <top/>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s>
  <cellStyleXfs count="7">
    <xf numFmtId="0" fontId="0" fillId="0" borderId="0"/>
    <xf numFmtId="43" fontId="36" fillId="0" borderId="0" applyFont="0" applyFill="0" applyBorder="0" applyAlignment="0" applyProtection="0"/>
    <xf numFmtId="41" fontId="36" fillId="0" borderId="0" applyFont="0" applyFill="0" applyBorder="0" applyAlignment="0" applyProtection="0"/>
    <xf numFmtId="165" fontId="36" fillId="0" borderId="0" applyFont="0" applyFill="0" applyBorder="0" applyAlignment="0" applyProtection="0"/>
    <xf numFmtId="164" fontId="36" fillId="0" borderId="0" applyFont="0" applyFill="0" applyBorder="0" applyAlignment="0" applyProtection="0"/>
    <xf numFmtId="9" fontId="36" fillId="0" borderId="0" applyFont="0" applyFill="0" applyBorder="0" applyAlignment="0" applyProtection="0"/>
    <xf numFmtId="0" fontId="36" fillId="14" borderId="15" applyNumberFormat="0" applyFont="0" applyAlignment="0" applyProtection="0"/>
  </cellStyleXfs>
  <cellXfs count="299">
    <xf numFmtId="0" fontId="0" fillId="0" borderId="0" xfId="0"/>
    <xf numFmtId="0" fontId="3" fillId="0" borderId="0" xfId="0" applyFont="1" applyAlignment="1">
      <alignment horizontal="center" vertical="center" wrapText="1"/>
    </xf>
    <xf numFmtId="0" fontId="3" fillId="0" borderId="0" xfId="0" applyFont="1" applyAlignment="1">
      <alignment horizontal="left" vertical="center"/>
    </xf>
    <xf numFmtId="0" fontId="4" fillId="0" borderId="3" xfId="0" applyFont="1" applyBorder="1" applyAlignment="1">
      <alignment horizontal="left" vertical="center"/>
    </xf>
    <xf numFmtId="0" fontId="5" fillId="0" borderId="0" xfId="0" applyFont="1" applyAlignment="1">
      <alignment horizontal="left" vertical="center"/>
    </xf>
    <xf numFmtId="14" fontId="3" fillId="0" borderId="0" xfId="0" applyNumberFormat="1" applyFont="1" applyAlignment="1">
      <alignment horizontal="center" vertical="center"/>
    </xf>
    <xf numFmtId="0" fontId="6" fillId="0" borderId="0" xfId="0" applyFont="1" applyAlignment="1">
      <alignment horizontal="center"/>
    </xf>
    <xf numFmtId="0" fontId="6" fillId="0" borderId="0" xfId="0" applyFont="1" applyAlignment="1">
      <alignment horizontal="left"/>
    </xf>
    <xf numFmtId="0" fontId="8" fillId="2" borderId="4" xfId="0" applyFont="1" applyFill="1" applyBorder="1" applyAlignment="1">
      <alignment horizontal="center"/>
    </xf>
    <xf numFmtId="0" fontId="8" fillId="2" borderId="4" xfId="0" applyFont="1" applyFill="1" applyBorder="1" applyAlignment="1">
      <alignment horizontal="left"/>
    </xf>
    <xf numFmtId="0" fontId="9" fillId="3" borderId="4" xfId="0" applyFont="1" applyFill="1" applyBorder="1" applyAlignment="1">
      <alignment horizontal="center" vertical="center" wrapText="1"/>
    </xf>
    <xf numFmtId="0" fontId="9" fillId="3" borderId="4" xfId="0" applyFont="1" applyFill="1" applyBorder="1" applyAlignment="1">
      <alignment horizontal="left" vertical="center" wrapText="1"/>
    </xf>
    <xf numFmtId="0" fontId="6" fillId="0" borderId="4" xfId="0" quotePrefix="1" applyFont="1" applyBorder="1" applyAlignment="1">
      <alignment horizontal="center"/>
    </xf>
    <xf numFmtId="0" fontId="6" fillId="0" borderId="4" xfId="0" applyFont="1" applyBorder="1" applyAlignment="1">
      <alignment horizontal="left" wrapText="1"/>
    </xf>
    <xf numFmtId="0" fontId="6" fillId="0" borderId="4" xfId="0" applyFont="1" applyBorder="1" applyAlignment="1">
      <alignment horizontal="left"/>
    </xf>
    <xf numFmtId="0" fontId="6" fillId="0" borderId="4" xfId="0" applyFont="1" applyBorder="1" applyAlignment="1">
      <alignment horizontal="center"/>
    </xf>
    <xf numFmtId="0" fontId="10" fillId="0" borderId="0" xfId="0" applyFont="1"/>
    <xf numFmtId="0" fontId="8" fillId="2" borderId="4" xfId="0" applyFont="1" applyFill="1" applyBorder="1"/>
    <xf numFmtId="0" fontId="9" fillId="3" borderId="4" xfId="0" applyFont="1" applyFill="1" applyBorder="1" applyAlignment="1">
      <alignment vertical="center" wrapText="1"/>
    </xf>
    <xf numFmtId="0" fontId="6" fillId="0" borderId="4" xfId="0" quotePrefix="1" applyFont="1" applyBorder="1"/>
    <xf numFmtId="0" fontId="6" fillId="0" borderId="4" xfId="0" applyFont="1" applyBorder="1" applyAlignment="1">
      <alignment wrapText="1"/>
    </xf>
    <xf numFmtId="0" fontId="6" fillId="0" borderId="4" xfId="0" applyFont="1" applyBorder="1"/>
    <xf numFmtId="0" fontId="16" fillId="0" borderId="0" xfId="0" applyFont="1" applyAlignment="1">
      <alignment horizontal="center" vertical="center" wrapText="1"/>
    </xf>
    <xf numFmtId="0" fontId="16" fillId="0" borderId="0" xfId="0" applyFont="1" applyAlignment="1">
      <alignment horizontal="left" vertical="center"/>
    </xf>
    <xf numFmtId="0" fontId="14" fillId="0" borderId="3" xfId="0" applyFont="1" applyBorder="1" applyAlignment="1">
      <alignment horizontal="left" vertical="center"/>
    </xf>
    <xf numFmtId="0" fontId="16" fillId="0" borderId="0" xfId="0" applyFont="1" applyAlignment="1">
      <alignment horizontal="left" vertical="top" wrapText="1"/>
    </xf>
    <xf numFmtId="0" fontId="16" fillId="0" borderId="0" xfId="0" applyFont="1" applyAlignment="1">
      <alignment horizontal="left" vertical="top"/>
    </xf>
    <xf numFmtId="0" fontId="16" fillId="0" borderId="0" xfId="0" applyFont="1" applyAlignment="1">
      <alignment horizontal="center" vertical="center"/>
    </xf>
    <xf numFmtId="0" fontId="12" fillId="4" borderId="2" xfId="0" applyFont="1" applyFill="1" applyBorder="1"/>
    <xf numFmtId="0" fontId="11" fillId="5" borderId="1" xfId="0" applyFont="1" applyFill="1" applyBorder="1" applyAlignment="1">
      <alignment vertical="center"/>
    </xf>
    <xf numFmtId="0" fontId="18" fillId="0" borderId="0" xfId="0" applyFont="1"/>
    <xf numFmtId="0" fontId="22" fillId="0" borderId="0" xfId="0" applyFont="1"/>
    <xf numFmtId="0" fontId="3"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 xfId="0" applyFont="1" applyBorder="1" applyAlignment="1">
      <alignment horizontal="left" vertical="center"/>
    </xf>
    <xf numFmtId="0" fontId="15" fillId="0" borderId="3" xfId="0" applyFont="1" applyBorder="1"/>
    <xf numFmtId="0" fontId="16" fillId="0" borderId="3" xfId="0" applyFont="1" applyBorder="1" applyAlignment="1">
      <alignment horizontal="center" vertical="center" wrapText="1"/>
    </xf>
    <xf numFmtId="0" fontId="2" fillId="5" borderId="3" xfId="0" applyFont="1" applyFill="1" applyBorder="1" applyAlignment="1">
      <alignment horizontal="center" vertical="center"/>
    </xf>
    <xf numFmtId="0" fontId="1" fillId="4" borderId="3" xfId="0" applyFont="1" applyFill="1" applyBorder="1"/>
    <xf numFmtId="0" fontId="0" fillId="4" borderId="0" xfId="0" applyFill="1"/>
    <xf numFmtId="0" fontId="22" fillId="0" borderId="0" xfId="0" applyFont="1" applyAlignment="1">
      <alignment vertical="center"/>
    </xf>
    <xf numFmtId="0" fontId="14" fillId="6" borderId="3"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19" fillId="4" borderId="3" xfId="0" applyFont="1" applyFill="1" applyBorder="1"/>
    <xf numFmtId="0" fontId="19" fillId="4" borderId="3" xfId="0" applyFont="1" applyFill="1" applyBorder="1" applyAlignment="1">
      <alignment horizontal="center"/>
    </xf>
    <xf numFmtId="0" fontId="27" fillId="4" borderId="3" xfId="0" applyFont="1" applyFill="1" applyBorder="1" applyAlignment="1">
      <alignment horizontal="center" wrapText="1"/>
    </xf>
    <xf numFmtId="0" fontId="15" fillId="4" borderId="3" xfId="0" applyFont="1" applyFill="1" applyBorder="1"/>
    <xf numFmtId="0" fontId="14" fillId="0" borderId="12" xfId="0" applyFont="1" applyBorder="1" applyAlignment="1">
      <alignment vertical="center" wrapText="1"/>
    </xf>
    <xf numFmtId="0" fontId="15" fillId="0" borderId="3" xfId="0" applyFont="1" applyBorder="1" applyAlignment="1">
      <alignment horizontal="center"/>
    </xf>
    <xf numFmtId="0" fontId="22" fillId="0" borderId="0" xfId="0" applyFont="1" applyAlignment="1">
      <alignment horizontal="left"/>
    </xf>
    <xf numFmtId="0" fontId="14" fillId="0" borderId="9" xfId="0" applyFont="1" applyBorder="1" applyAlignment="1">
      <alignment vertical="center" wrapText="1"/>
    </xf>
    <xf numFmtId="0" fontId="0" fillId="0" borderId="6" xfId="0" applyBorder="1"/>
    <xf numFmtId="0" fontId="0" fillId="0" borderId="6" xfId="0" applyBorder="1" applyAlignment="1">
      <alignment horizontal="center"/>
    </xf>
    <xf numFmtId="0" fontId="31" fillId="0" borderId="0" xfId="0" applyFont="1"/>
    <xf numFmtId="0" fontId="0" fillId="0" borderId="3" xfId="0" applyBorder="1"/>
    <xf numFmtId="0" fontId="16" fillId="0" borderId="3" xfId="0" applyFont="1" applyBorder="1" applyAlignment="1">
      <alignment horizontal="left" vertical="center"/>
    </xf>
    <xf numFmtId="0" fontId="16" fillId="0" borderId="3" xfId="0" applyFont="1" applyBorder="1" applyAlignment="1">
      <alignment horizontal="center" vertical="top" wrapText="1"/>
    </xf>
    <xf numFmtId="0" fontId="0" fillId="0" borderId="0" xfId="0" applyAlignment="1">
      <alignment vertical="center"/>
    </xf>
    <xf numFmtId="0" fontId="29" fillId="0" borderId="0" xfId="0" applyFont="1" applyAlignment="1">
      <alignment vertical="center"/>
    </xf>
    <xf numFmtId="0" fontId="0" fillId="0" borderId="0" xfId="0" applyAlignment="1">
      <alignment vertical="center" wrapText="1"/>
    </xf>
    <xf numFmtId="0" fontId="0" fillId="0" borderId="6" xfId="0" applyBorder="1" applyAlignment="1">
      <alignment vertical="center" wrapText="1"/>
    </xf>
    <xf numFmtId="0" fontId="0" fillId="0" borderId="6" xfId="0" applyBorder="1" applyAlignment="1">
      <alignment horizontal="center" wrapText="1"/>
    </xf>
    <xf numFmtId="0" fontId="29" fillId="0" borderId="6" xfId="0" applyFont="1" applyBorder="1" applyAlignment="1">
      <alignment vertical="center"/>
    </xf>
    <xf numFmtId="0" fontId="0" fillId="0" borderId="6" xfId="0" applyBorder="1" applyAlignment="1">
      <alignment vertical="center"/>
    </xf>
    <xf numFmtId="0" fontId="22" fillId="8" borderId="6" xfId="0" applyFont="1" applyFill="1" applyBorder="1" applyAlignment="1">
      <alignment vertical="center"/>
    </xf>
    <xf numFmtId="0" fontId="22" fillId="8" borderId="6" xfId="0" applyFont="1" applyFill="1" applyBorder="1" applyAlignment="1">
      <alignment vertical="center" wrapText="1"/>
    </xf>
    <xf numFmtId="0" fontId="22" fillId="11" borderId="6" xfId="0" applyFont="1" applyFill="1" applyBorder="1" applyAlignment="1">
      <alignment vertical="center"/>
    </xf>
    <xf numFmtId="0" fontId="0" fillId="11" borderId="6" xfId="0" applyFill="1" applyBorder="1"/>
    <xf numFmtId="0" fontId="22" fillId="12" borderId="0" xfId="0" applyFont="1" applyFill="1"/>
    <xf numFmtId="0" fontId="16" fillId="0" borderId="3" xfId="0" applyFont="1" applyBorder="1" applyAlignment="1">
      <alignment horizontal="center" vertical="center"/>
    </xf>
    <xf numFmtId="14" fontId="16" fillId="0" borderId="3" xfId="0" applyNumberFormat="1" applyFont="1" applyBorder="1" applyAlignment="1">
      <alignment horizontal="center" vertical="center" wrapText="1"/>
    </xf>
    <xf numFmtId="0" fontId="0" fillId="0" borderId="3" xfId="0" applyBorder="1" applyAlignment="1">
      <alignment horizontal="center"/>
    </xf>
    <xf numFmtId="0" fontId="0" fillId="0" borderId="12" xfId="0" applyBorder="1" applyAlignment="1">
      <alignment horizontal="center"/>
    </xf>
    <xf numFmtId="0" fontId="20" fillId="4" borderId="12" xfId="0" applyFont="1" applyFill="1" applyBorder="1" applyAlignment="1">
      <alignment horizontal="center" vertical="center"/>
    </xf>
    <xf numFmtId="49" fontId="16" fillId="4" borderId="3" xfId="0" quotePrefix="1" applyNumberFormat="1" applyFont="1" applyFill="1" applyBorder="1" applyAlignment="1">
      <alignment horizontal="center" vertical="center" wrapText="1"/>
    </xf>
    <xf numFmtId="49" fontId="16" fillId="0" borderId="3" xfId="0" quotePrefix="1" applyNumberFormat="1" applyFont="1" applyBorder="1" applyAlignment="1">
      <alignment horizontal="center" vertical="center" wrapText="1"/>
    </xf>
    <xf numFmtId="14" fontId="16" fillId="0" borderId="3" xfId="0" quotePrefix="1" applyNumberFormat="1" applyFont="1" applyBorder="1" applyAlignment="1">
      <alignment horizontal="center" vertical="center" wrapText="1"/>
    </xf>
    <xf numFmtId="0" fontId="13" fillId="0" borderId="5" xfId="0" applyFont="1" applyBorder="1" applyAlignment="1">
      <alignment vertical="center"/>
    </xf>
    <xf numFmtId="0" fontId="37" fillId="4" borderId="2" xfId="0" applyFont="1" applyFill="1" applyBorder="1"/>
    <xf numFmtId="0" fontId="38" fillId="4" borderId="3" xfId="0" applyFont="1" applyFill="1" applyBorder="1"/>
    <xf numFmtId="0" fontId="39" fillId="4" borderId="3" xfId="0" applyFont="1" applyFill="1" applyBorder="1" applyAlignment="1">
      <alignment vertical="center" wrapText="1"/>
    </xf>
    <xf numFmtId="0" fontId="3" fillId="0" borderId="6" xfId="0" applyFont="1" applyBorder="1" applyAlignment="1">
      <alignment horizontal="center" vertical="center" wrapText="1"/>
    </xf>
    <xf numFmtId="0" fontId="16" fillId="0" borderId="9" xfId="0" applyFont="1" applyBorder="1" applyAlignment="1">
      <alignment horizontal="center" vertical="center" wrapText="1"/>
    </xf>
    <xf numFmtId="0" fontId="18" fillId="13" borderId="6" xfId="0" applyFont="1" applyFill="1" applyBorder="1" applyAlignment="1">
      <alignment horizontal="center"/>
    </xf>
    <xf numFmtId="14" fontId="13" fillId="13" borderId="7" xfId="0" applyNumberFormat="1" applyFont="1" applyFill="1" applyBorder="1" applyAlignment="1">
      <alignment horizontal="center" vertical="center" wrapText="1"/>
    </xf>
    <xf numFmtId="14" fontId="13" fillId="13" borderId="5" xfId="0" applyNumberFormat="1" applyFont="1" applyFill="1" applyBorder="1" applyAlignment="1">
      <alignment horizontal="center" vertical="center" wrapText="1"/>
    </xf>
    <xf numFmtId="14" fontId="13" fillId="13" borderId="8" xfId="0" applyNumberFormat="1" applyFont="1" applyFill="1" applyBorder="1" applyAlignment="1">
      <alignment horizontal="center" vertical="center" wrapText="1"/>
    </xf>
    <xf numFmtId="0" fontId="14" fillId="13" borderId="6" xfId="0" applyFont="1" applyFill="1" applyBorder="1" applyAlignment="1">
      <alignment horizontal="center" vertical="center" wrapText="1"/>
    </xf>
    <xf numFmtId="0" fontId="13" fillId="13" borderId="7" xfId="0" applyFont="1" applyFill="1" applyBorder="1" applyAlignment="1">
      <alignment horizontal="center" vertical="center" wrapText="1"/>
    </xf>
    <xf numFmtId="0" fontId="13" fillId="13" borderId="5" xfId="0" applyFont="1" applyFill="1" applyBorder="1" applyAlignment="1">
      <alignment horizontal="center" vertical="center" wrapText="1"/>
    </xf>
    <xf numFmtId="0" fontId="13" fillId="13" borderId="8" xfId="0" applyFont="1" applyFill="1" applyBorder="1" applyAlignment="1">
      <alignment horizontal="center" vertical="center" wrapText="1"/>
    </xf>
    <xf numFmtId="14" fontId="16" fillId="13" borderId="6" xfId="0" applyNumberFormat="1" applyFont="1" applyFill="1" applyBorder="1" applyAlignment="1">
      <alignment horizontal="center" vertical="center" wrapText="1"/>
    </xf>
    <xf numFmtId="14" fontId="16" fillId="13" borderId="7" xfId="0" applyNumberFormat="1" applyFont="1" applyFill="1" applyBorder="1" applyAlignment="1">
      <alignment horizontal="center" vertical="center" wrapText="1"/>
    </xf>
    <xf numFmtId="14" fontId="16" fillId="13" borderId="5" xfId="0" applyNumberFormat="1" applyFont="1" applyFill="1" applyBorder="1" applyAlignment="1">
      <alignment horizontal="center" vertical="center" wrapText="1"/>
    </xf>
    <xf numFmtId="14" fontId="16" fillId="13" borderId="8" xfId="0" applyNumberFormat="1" applyFont="1" applyFill="1" applyBorder="1" applyAlignment="1">
      <alignment horizontal="center" vertical="center" wrapText="1"/>
    </xf>
    <xf numFmtId="0" fontId="16" fillId="13" borderId="7" xfId="0" applyFont="1" applyFill="1" applyBorder="1" applyAlignment="1">
      <alignment horizontal="center" vertical="center"/>
    </xf>
    <xf numFmtId="0" fontId="16" fillId="13" borderId="5" xfId="0" applyFont="1" applyFill="1" applyBorder="1" applyAlignment="1">
      <alignment horizontal="center" vertical="center"/>
    </xf>
    <xf numFmtId="0" fontId="16" fillId="13" borderId="8" xfId="0" applyFont="1" applyFill="1" applyBorder="1" applyAlignment="1">
      <alignment horizontal="center" vertical="center"/>
    </xf>
    <xf numFmtId="14" fontId="14" fillId="13" borderId="6" xfId="0" applyNumberFormat="1" applyFont="1" applyFill="1" applyBorder="1" applyAlignment="1">
      <alignment horizontal="left" vertical="center" wrapText="1"/>
    </xf>
    <xf numFmtId="14" fontId="14" fillId="13" borderId="5" xfId="0" applyNumberFormat="1" applyFont="1" applyFill="1" applyBorder="1" applyAlignment="1">
      <alignment horizontal="center" vertical="center" wrapText="1"/>
    </xf>
    <xf numFmtId="14" fontId="14" fillId="13" borderId="8" xfId="0" applyNumberFormat="1" applyFont="1" applyFill="1" applyBorder="1" applyAlignment="1">
      <alignment horizontal="center" vertical="center" wrapText="1"/>
    </xf>
    <xf numFmtId="0" fontId="16" fillId="13" borderId="6" xfId="0" applyFont="1" applyFill="1" applyBorder="1" applyAlignment="1">
      <alignment horizontal="left" vertical="center"/>
    </xf>
    <xf numFmtId="14" fontId="13" fillId="0" borderId="0" xfId="0" applyNumberFormat="1" applyFont="1" applyAlignment="1">
      <alignment horizontal="left" vertical="center"/>
    </xf>
    <xf numFmtId="0" fontId="3" fillId="0" borderId="12" xfId="0" applyFont="1" applyBorder="1" applyAlignment="1">
      <alignment horizontal="center" vertical="center" wrapText="1"/>
    </xf>
    <xf numFmtId="0" fontId="13" fillId="0" borderId="0" xfId="0" applyFont="1" applyAlignment="1">
      <alignment horizontal="center" vertical="center"/>
    </xf>
    <xf numFmtId="0" fontId="13" fillId="13" borderId="6" xfId="0" applyFont="1" applyFill="1" applyBorder="1" applyAlignment="1">
      <alignment horizontal="center" vertical="center" wrapText="1"/>
    </xf>
    <xf numFmtId="0" fontId="25" fillId="13" borderId="6" xfId="0" applyFont="1" applyFill="1" applyBorder="1"/>
    <xf numFmtId="0" fontId="33" fillId="13" borderId="6" xfId="0" applyFont="1" applyFill="1" applyBorder="1" applyAlignment="1">
      <alignment horizontal="center" vertical="center"/>
    </xf>
    <xf numFmtId="0" fontId="14" fillId="13" borderId="7" xfId="0" applyFont="1" applyFill="1" applyBorder="1" applyAlignment="1">
      <alignment horizontal="left" vertical="center" wrapText="1"/>
    </xf>
    <xf numFmtId="0" fontId="14" fillId="13" borderId="5" xfId="0" applyFont="1" applyFill="1" applyBorder="1" applyAlignment="1">
      <alignment horizontal="left" vertical="center" wrapText="1"/>
    </xf>
    <xf numFmtId="0" fontId="14" fillId="13" borderId="8" xfId="0" applyFont="1" applyFill="1" applyBorder="1" applyAlignment="1">
      <alignment horizontal="left" vertical="center" wrapText="1"/>
    </xf>
    <xf numFmtId="0" fontId="14" fillId="13" borderId="6" xfId="0" applyFont="1" applyFill="1" applyBorder="1" applyAlignment="1">
      <alignment horizontal="left" vertical="center" wrapText="1"/>
    </xf>
    <xf numFmtId="0" fontId="14" fillId="8" borderId="6" xfId="0" applyFont="1" applyFill="1" applyBorder="1" applyAlignment="1">
      <alignment horizontal="center" vertical="center" wrapText="1"/>
    </xf>
    <xf numFmtId="0" fontId="30" fillId="8" borderId="6" xfId="0" applyFont="1" applyFill="1" applyBorder="1" applyAlignment="1">
      <alignment horizontal="center"/>
    </xf>
    <xf numFmtId="0" fontId="14" fillId="8" borderId="10"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4" fillId="8" borderId="13" xfId="0" applyFont="1" applyFill="1" applyBorder="1" applyAlignment="1">
      <alignment horizontal="center" vertical="center" wrapText="1"/>
    </xf>
    <xf numFmtId="0" fontId="14" fillId="8" borderId="11"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4" fillId="8" borderId="14" xfId="0" applyFont="1" applyFill="1" applyBorder="1" applyAlignment="1">
      <alignment horizontal="center" vertical="center" wrapText="1"/>
    </xf>
    <xf numFmtId="0" fontId="13" fillId="0" borderId="7"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8"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8"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8"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7" xfId="0" applyFont="1" applyBorder="1" applyAlignment="1">
      <alignment horizontal="center"/>
    </xf>
    <xf numFmtId="0" fontId="25" fillId="0" borderId="5" xfId="0" applyFont="1" applyBorder="1" applyAlignment="1">
      <alignment horizontal="center"/>
    </xf>
    <xf numFmtId="0" fontId="25" fillId="0" borderId="8" xfId="0" applyFont="1" applyBorder="1" applyAlignment="1">
      <alignment horizontal="center"/>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6" xfId="0" applyFont="1" applyBorder="1" applyAlignment="1">
      <alignment horizontal="center" vertical="center" wrapText="1"/>
    </xf>
    <xf numFmtId="0" fontId="30" fillId="0" borderId="7" xfId="0" applyFont="1" applyBorder="1" applyAlignment="1">
      <alignment horizontal="center" vertical="center"/>
    </xf>
    <xf numFmtId="0" fontId="30" fillId="0" borderId="5" xfId="0" applyFont="1" applyBorder="1" applyAlignment="1">
      <alignment horizontal="center" vertical="center"/>
    </xf>
    <xf numFmtId="0" fontId="30" fillId="0" borderId="8" xfId="0" applyFont="1" applyBorder="1" applyAlignment="1">
      <alignment horizontal="center" vertical="center"/>
    </xf>
    <xf numFmtId="0" fontId="29" fillId="8" borderId="6" xfId="0" applyFont="1" applyFill="1" applyBorder="1" applyAlignment="1">
      <alignment horizontal="center"/>
    </xf>
    <xf numFmtId="0" fontId="15" fillId="8" borderId="6" xfId="0" applyFont="1" applyFill="1" applyBorder="1"/>
    <xf numFmtId="0" fontId="16" fillId="0" borderId="7"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8" xfId="0" applyFont="1" applyBorder="1" applyAlignment="1">
      <alignment horizontal="center" vertical="center" wrapText="1"/>
    </xf>
    <xf numFmtId="0" fontId="13" fillId="0" borderId="6" xfId="0" applyFont="1" applyBorder="1" applyAlignment="1">
      <alignment horizontal="center" vertical="top" wrapText="1"/>
    </xf>
    <xf numFmtId="0" fontId="13" fillId="0" borderId="6" xfId="0" applyFont="1" applyBorder="1" applyAlignment="1">
      <alignment horizontal="center" vertical="center" wrapText="1"/>
    </xf>
    <xf numFmtId="0" fontId="25" fillId="0" borderId="6" xfId="0" applyFont="1" applyBorder="1" applyAlignment="1">
      <alignment vertical="center" wrapText="1"/>
    </xf>
    <xf numFmtId="14" fontId="13" fillId="4" borderId="6" xfId="0" applyNumberFormat="1" applyFont="1" applyFill="1" applyBorder="1" applyAlignment="1">
      <alignment horizontal="center" vertical="center" wrapText="1"/>
    </xf>
    <xf numFmtId="14" fontId="34" fillId="4" borderId="6" xfId="0" applyNumberFormat="1" applyFont="1" applyFill="1" applyBorder="1" applyAlignment="1">
      <alignment horizontal="center" vertical="center" wrapText="1"/>
    </xf>
    <xf numFmtId="1" fontId="13" fillId="0" borderId="7" xfId="0" applyNumberFormat="1" applyFont="1" applyBorder="1" applyAlignment="1" applyProtection="1">
      <alignment horizontal="center" vertical="center" wrapText="1"/>
      <protection locked="0"/>
    </xf>
    <xf numFmtId="1" fontId="13" fillId="0" borderId="5" xfId="0" applyNumberFormat="1" applyFont="1" applyBorder="1" applyAlignment="1" applyProtection="1">
      <alignment horizontal="center" vertical="center" wrapText="1"/>
      <protection locked="0"/>
    </xf>
    <xf numFmtId="1" fontId="13" fillId="0" borderId="8" xfId="0" applyNumberFormat="1" applyFont="1" applyBorder="1" applyAlignment="1" applyProtection="1">
      <alignment horizontal="center" vertical="center" wrapText="1"/>
      <protection locked="0"/>
    </xf>
    <xf numFmtId="0" fontId="13" fillId="0" borderId="7" xfId="0" applyFont="1" applyBorder="1" applyAlignment="1">
      <alignment horizontal="center"/>
    </xf>
    <xf numFmtId="0" fontId="13" fillId="0" borderId="5" xfId="0" applyFont="1" applyBorder="1" applyAlignment="1">
      <alignment horizontal="center"/>
    </xf>
    <xf numFmtId="0" fontId="13" fillId="0" borderId="8" xfId="0" applyFont="1" applyBorder="1" applyAlignment="1">
      <alignment horizontal="center"/>
    </xf>
    <xf numFmtId="14" fontId="13" fillId="0" borderId="7" xfId="0" applyNumberFormat="1" applyFont="1" applyBorder="1" applyAlignment="1" applyProtection="1">
      <alignment horizontal="center" vertical="center" wrapText="1"/>
      <protection locked="0"/>
    </xf>
    <xf numFmtId="14" fontId="13" fillId="0" borderId="5" xfId="0" applyNumberFormat="1" applyFont="1" applyBorder="1" applyAlignment="1" applyProtection="1">
      <alignment horizontal="center" vertical="center" wrapText="1"/>
      <protection locked="0"/>
    </xf>
    <xf numFmtId="14" fontId="13" fillId="0" borderId="8" xfId="0" applyNumberFormat="1" applyFont="1" applyBorder="1" applyAlignment="1" applyProtection="1">
      <alignment horizontal="center" vertical="center" wrapText="1"/>
      <protection locked="0"/>
    </xf>
    <xf numFmtId="14" fontId="13" fillId="0" borderId="7" xfId="0" applyNumberFormat="1" applyFont="1" applyBorder="1" applyAlignment="1">
      <alignment horizontal="center"/>
    </xf>
    <xf numFmtId="14" fontId="13" fillId="0" borderId="5" xfId="0" applyNumberFormat="1" applyFont="1" applyBorder="1" applyAlignment="1">
      <alignment horizontal="center"/>
    </xf>
    <xf numFmtId="14" fontId="13" fillId="0" borderId="8" xfId="0" applyNumberFormat="1" applyFont="1" applyBorder="1" applyAlignment="1">
      <alignment horizontal="center"/>
    </xf>
    <xf numFmtId="0" fontId="30" fillId="0" borderId="6" xfId="0" applyFont="1" applyBorder="1" applyAlignment="1">
      <alignment horizontal="center" vertical="center"/>
    </xf>
    <xf numFmtId="0" fontId="14" fillId="0" borderId="10"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3" fillId="0" borderId="6" xfId="0" applyFont="1" applyBorder="1"/>
    <xf numFmtId="14" fontId="31" fillId="0" borderId="6" xfId="0" applyNumberFormat="1" applyFont="1" applyBorder="1" applyAlignment="1">
      <alignment horizontal="center" vertical="center" wrapText="1"/>
    </xf>
    <xf numFmtId="0" fontId="16" fillId="0" borderId="7" xfId="0" applyFont="1" applyBorder="1" applyAlignment="1">
      <alignment horizontal="center" vertical="center"/>
    </xf>
    <xf numFmtId="0" fontId="16" fillId="0" borderId="5" xfId="0" applyFont="1" applyBorder="1" applyAlignment="1">
      <alignment horizontal="center" vertical="center"/>
    </xf>
    <xf numFmtId="0" fontId="16" fillId="0" borderId="8" xfId="0" applyFont="1" applyBorder="1" applyAlignment="1">
      <alignment horizontal="center" vertical="center"/>
    </xf>
    <xf numFmtId="0" fontId="16" fillId="0" borderId="6" xfId="0" applyFont="1" applyBorder="1" applyAlignment="1">
      <alignment horizontal="center" vertical="center" wrapText="1"/>
    </xf>
    <xf numFmtId="0" fontId="15" fillId="0" borderId="6" xfId="0" applyFont="1" applyBorder="1"/>
    <xf numFmtId="0" fontId="25" fillId="0" borderId="6" xfId="0" applyFont="1" applyBorder="1" applyAlignment="1">
      <alignment horizontal="center" vertical="center"/>
    </xf>
    <xf numFmtId="0" fontId="25" fillId="0" borderId="6" xfId="0" applyFont="1" applyBorder="1"/>
    <xf numFmtId="0" fontId="14" fillId="0" borderId="10" xfId="0" applyFont="1" applyBorder="1" applyAlignment="1">
      <alignment horizontal="center" vertical="center"/>
    </xf>
    <xf numFmtId="0" fontId="14" fillId="0" borderId="9" xfId="0" applyFont="1" applyBorder="1" applyAlignment="1">
      <alignment horizontal="center" vertical="center"/>
    </xf>
    <xf numFmtId="0" fontId="14" fillId="0" borderId="13"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4" xfId="0" applyFont="1" applyBorder="1" applyAlignment="1">
      <alignment horizontal="center" vertical="center"/>
    </xf>
    <xf numFmtId="0" fontId="16" fillId="0" borderId="7"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8" xfId="0" applyFont="1" applyFill="1" applyBorder="1" applyAlignment="1">
      <alignment horizontal="center" vertical="center"/>
    </xf>
    <xf numFmtId="14" fontId="31" fillId="0" borderId="7" xfId="0" applyNumberFormat="1" applyFont="1" applyBorder="1" applyAlignment="1">
      <alignment horizontal="center" vertical="center" wrapText="1"/>
    </xf>
    <xf numFmtId="14" fontId="31" fillId="0" borderId="5" xfId="0" applyNumberFormat="1" applyFont="1" applyBorder="1" applyAlignment="1">
      <alignment horizontal="center" vertical="center" wrapText="1"/>
    </xf>
    <xf numFmtId="14" fontId="31" fillId="0" borderId="8" xfId="0" applyNumberFormat="1" applyFont="1" applyBorder="1" applyAlignment="1">
      <alignment horizontal="center" vertical="center" wrapText="1"/>
    </xf>
    <xf numFmtId="14" fontId="31" fillId="0" borderId="10" xfId="0" applyNumberFormat="1" applyFont="1" applyBorder="1" applyAlignment="1">
      <alignment horizontal="center" vertical="center" wrapText="1"/>
    </xf>
    <xf numFmtId="14" fontId="31" fillId="0" borderId="9" xfId="0" applyNumberFormat="1" applyFont="1" applyBorder="1" applyAlignment="1">
      <alignment horizontal="center" vertical="center" wrapText="1"/>
    </xf>
    <xf numFmtId="14" fontId="31" fillId="0" borderId="13" xfId="0" applyNumberFormat="1" applyFont="1" applyBorder="1" applyAlignment="1">
      <alignment horizontal="center" vertical="center" wrapText="1"/>
    </xf>
    <xf numFmtId="14" fontId="31" fillId="0" borderId="11" xfId="0" applyNumberFormat="1" applyFont="1" applyBorder="1" applyAlignment="1">
      <alignment horizontal="center" vertical="center" wrapText="1"/>
    </xf>
    <xf numFmtId="14" fontId="31" fillId="0" borderId="12" xfId="0" applyNumberFormat="1" applyFont="1" applyBorder="1" applyAlignment="1">
      <alignment horizontal="center" vertical="center" wrapText="1"/>
    </xf>
    <xf numFmtId="14" fontId="31" fillId="0" borderId="14" xfId="0" applyNumberFormat="1" applyFont="1" applyBorder="1" applyAlignment="1">
      <alignment horizontal="center" vertical="center" wrapText="1"/>
    </xf>
    <xf numFmtId="49" fontId="13" fillId="0" borderId="6" xfId="0" quotePrefix="1" applyNumberFormat="1" applyFont="1" applyBorder="1" applyAlignment="1">
      <alignment horizontal="center" vertical="center" wrapText="1"/>
    </xf>
    <xf numFmtId="14" fontId="13" fillId="0" borderId="6" xfId="0" quotePrefix="1" applyNumberFormat="1" applyFont="1" applyBorder="1" applyAlignment="1">
      <alignment horizontal="center" vertical="center" wrapText="1"/>
    </xf>
    <xf numFmtId="49" fontId="13" fillId="4" borderId="6" xfId="0" quotePrefix="1" applyNumberFormat="1" applyFont="1" applyFill="1" applyBorder="1" applyAlignment="1">
      <alignment horizontal="center" vertical="center" wrapText="1"/>
    </xf>
    <xf numFmtId="0" fontId="18" fillId="0" borderId="7" xfId="0" applyFont="1" applyFill="1" applyBorder="1" applyAlignment="1">
      <alignment horizontal="center"/>
    </xf>
    <xf numFmtId="0" fontId="18" fillId="0" borderId="5" xfId="0" applyFont="1" applyFill="1" applyBorder="1" applyAlignment="1">
      <alignment horizontal="center"/>
    </xf>
    <xf numFmtId="0" fontId="18" fillId="0" borderId="7" xfId="0" applyFont="1" applyBorder="1" applyAlignment="1">
      <alignment horizontal="center"/>
    </xf>
    <xf numFmtId="0" fontId="18" fillId="0" borderId="5" xfId="0" applyFont="1" applyBorder="1" applyAlignment="1">
      <alignment horizontal="center"/>
    </xf>
    <xf numFmtId="0" fontId="16" fillId="0" borderId="6" xfId="0" applyFont="1" applyBorder="1" applyAlignment="1">
      <alignment horizontal="center" vertical="center"/>
    </xf>
    <xf numFmtId="0" fontId="14" fillId="0" borderId="6" xfId="0" applyFont="1" applyBorder="1" applyAlignment="1">
      <alignment horizontal="center" vertical="center"/>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23" fillId="0" borderId="6" xfId="0" applyFont="1" applyBorder="1" applyAlignment="1">
      <alignment horizontal="center" vertical="center" wrapText="1"/>
    </xf>
    <xf numFmtId="0" fontId="4" fillId="0" borderId="6" xfId="0" applyFont="1" applyBorder="1" applyAlignment="1">
      <alignment horizontal="center" vertical="center" wrapText="1"/>
    </xf>
    <xf numFmtId="0" fontId="16" fillId="0" borderId="3" xfId="0" applyFont="1" applyBorder="1" applyAlignment="1">
      <alignment horizontal="center" vertical="center" wrapText="1"/>
    </xf>
    <xf numFmtId="0" fontId="14" fillId="0" borderId="3" xfId="0" applyFont="1" applyBorder="1" applyAlignment="1">
      <alignment horizontal="center" vertical="center" wrapText="1"/>
    </xf>
    <xf numFmtId="14" fontId="3" fillId="0" borderId="0" xfId="0" applyNumberFormat="1" applyFont="1" applyAlignment="1">
      <alignment horizontal="center" vertical="center" wrapText="1"/>
    </xf>
    <xf numFmtId="0" fontId="0" fillId="0" borderId="0" xfId="0"/>
    <xf numFmtId="0" fontId="16" fillId="0" borderId="3" xfId="0" applyFont="1" applyBorder="1" applyAlignment="1">
      <alignment horizontal="left" vertical="center" wrapText="1"/>
    </xf>
    <xf numFmtId="0" fontId="16" fillId="0" borderId="3" xfId="0" applyFont="1" applyBorder="1" applyAlignment="1">
      <alignment horizontal="left" vertical="top" wrapText="1"/>
    </xf>
    <xf numFmtId="0" fontId="31" fillId="0" borderId="6" xfId="0" applyFont="1" applyBorder="1" applyAlignment="1">
      <alignment horizontal="left" vertical="center" wrapText="1"/>
    </xf>
    <xf numFmtId="0" fontId="19" fillId="0" borderId="6" xfId="0" applyFont="1" applyBorder="1" applyAlignment="1">
      <alignment horizontal="left"/>
    </xf>
    <xf numFmtId="0" fontId="22" fillId="0" borderId="6" xfId="0" applyFont="1" applyBorder="1" applyAlignment="1">
      <alignment horizontal="left"/>
    </xf>
    <xf numFmtId="0" fontId="14" fillId="0" borderId="0" xfId="0" applyFont="1" applyAlignment="1">
      <alignment horizontal="center" vertical="center"/>
    </xf>
    <xf numFmtId="0" fontId="17" fillId="0" borderId="0" xfId="0" applyFont="1"/>
    <xf numFmtId="0" fontId="15" fillId="0" borderId="3" xfId="0" applyFont="1" applyBorder="1"/>
    <xf numFmtId="0" fontId="14" fillId="0" borderId="0" xfId="0" applyFont="1" applyAlignment="1">
      <alignment horizontal="right" vertical="center"/>
    </xf>
    <xf numFmtId="0" fontId="13" fillId="0" borderId="3" xfId="0" applyFont="1" applyBorder="1" applyAlignment="1">
      <alignment horizontal="center" vertical="center"/>
    </xf>
    <xf numFmtId="0" fontId="18" fillId="0" borderId="3" xfId="0" applyFont="1" applyBorder="1"/>
    <xf numFmtId="0" fontId="16" fillId="0" borderId="3" xfId="0" applyFont="1" applyBorder="1" applyAlignment="1">
      <alignment horizontal="center" vertical="center"/>
    </xf>
    <xf numFmtId="14" fontId="16" fillId="0" borderId="3" xfId="0" applyNumberFormat="1" applyFont="1" applyBorder="1" applyAlignment="1">
      <alignment horizontal="center" vertical="center" wrapText="1"/>
    </xf>
    <xf numFmtId="0" fontId="34" fillId="0" borderId="6" xfId="0" applyFont="1" applyBorder="1" applyAlignment="1">
      <alignment horizontal="center" vertical="center" wrapText="1"/>
    </xf>
    <xf numFmtId="0" fontId="35" fillId="0" borderId="6" xfId="0" applyFont="1" applyBorder="1" applyAlignment="1">
      <alignment vertical="center" wrapText="1"/>
    </xf>
    <xf numFmtId="0" fontId="25" fillId="0" borderId="6" xfId="0" applyFont="1" applyBorder="1" applyAlignment="1">
      <alignment horizontal="center"/>
    </xf>
    <xf numFmtId="0" fontId="23" fillId="7" borderId="6"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25" fillId="0" borderId="7" xfId="0" applyFont="1" applyBorder="1" applyAlignment="1">
      <alignment horizontal="center" vertical="center"/>
    </xf>
    <xf numFmtId="0" fontId="25" fillId="0" borderId="5" xfId="0" applyFont="1" applyBorder="1" applyAlignment="1">
      <alignment horizontal="center" vertical="center"/>
    </xf>
    <xf numFmtId="0" fontId="25" fillId="0" borderId="8" xfId="0" applyFont="1" applyBorder="1" applyAlignment="1">
      <alignment horizontal="center" vertical="center"/>
    </xf>
    <xf numFmtId="0" fontId="15" fillId="0" borderId="6" xfId="0" applyFont="1" applyBorder="1" applyAlignment="1">
      <alignment horizontal="center"/>
    </xf>
    <xf numFmtId="0" fontId="14" fillId="0" borderId="3" xfId="0" applyFont="1" applyBorder="1" applyAlignment="1">
      <alignment horizontal="left" vertical="center" wrapText="1"/>
    </xf>
    <xf numFmtId="0" fontId="16" fillId="4" borderId="3" xfId="0" applyFont="1" applyFill="1" applyBorder="1" applyAlignment="1">
      <alignment horizontal="center" vertical="center" wrapText="1"/>
    </xf>
    <xf numFmtId="0" fontId="15" fillId="4" borderId="3" xfId="0" applyFont="1" applyFill="1" applyBorder="1"/>
    <xf numFmtId="0" fontId="1" fillId="8" borderId="6" xfId="0" applyFont="1" applyFill="1" applyBorder="1" applyAlignment="1">
      <alignment vertical="center" wrapText="1"/>
    </xf>
    <xf numFmtId="0" fontId="14" fillId="9" borderId="6" xfId="0" applyFont="1" applyFill="1" applyBorder="1" applyAlignment="1">
      <alignment horizontal="center" vertical="center" wrapText="1"/>
    </xf>
    <xf numFmtId="0" fontId="25" fillId="4" borderId="7" xfId="0" applyFont="1" applyFill="1" applyBorder="1" applyAlignment="1">
      <alignment horizontal="center"/>
    </xf>
    <xf numFmtId="0" fontId="25" fillId="4" borderId="5" xfId="0" applyFont="1" applyFill="1" applyBorder="1" applyAlignment="1">
      <alignment horizontal="center"/>
    </xf>
    <xf numFmtId="0" fontId="25" fillId="4" borderId="8" xfId="0" applyFont="1" applyFill="1" applyBorder="1" applyAlignment="1">
      <alignment horizontal="center"/>
    </xf>
    <xf numFmtId="0" fontId="15" fillId="8" borderId="6" xfId="0" applyFont="1" applyFill="1" applyBorder="1" applyAlignment="1">
      <alignment horizontal="center"/>
    </xf>
    <xf numFmtId="0" fontId="2" fillId="7" borderId="6"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5" fillId="0" borderId="9" xfId="0" applyFont="1" applyBorder="1"/>
    <xf numFmtId="0" fontId="15" fillId="0" borderId="13" xfId="0" applyFont="1" applyBorder="1"/>
    <xf numFmtId="0" fontId="28" fillId="0" borderId="6" xfId="0" applyFont="1" applyBorder="1" applyAlignment="1">
      <alignment horizontal="center" vertical="center" wrapText="1"/>
    </xf>
    <xf numFmtId="0" fontId="14" fillId="10" borderId="6" xfId="0" applyFont="1" applyFill="1" applyBorder="1" applyAlignment="1">
      <alignment horizontal="center" vertical="center" wrapText="1"/>
    </xf>
    <xf numFmtId="0" fontId="15" fillId="4" borderId="6" xfId="0" applyFont="1" applyFill="1" applyBorder="1"/>
    <xf numFmtId="0" fontId="24" fillId="6" borderId="6"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4" fillId="4" borderId="5" xfId="0" applyFont="1" applyFill="1" applyBorder="1" applyAlignment="1">
      <alignment horizontal="center" vertical="center" wrapText="1"/>
    </xf>
    <xf numFmtId="0" fontId="24" fillId="4" borderId="8"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26" fillId="6" borderId="6" xfId="0" applyFont="1" applyFill="1" applyBorder="1" applyAlignment="1">
      <alignment horizontal="center" vertical="center" wrapText="1"/>
    </xf>
    <xf numFmtId="0" fontId="25" fillId="4" borderId="6" xfId="0" applyFont="1" applyFill="1" applyBorder="1" applyAlignment="1">
      <alignment horizontal="center" wrapText="1"/>
    </xf>
    <xf numFmtId="0" fontId="25" fillId="4" borderId="6" xfId="0" applyFont="1" applyFill="1" applyBorder="1" applyAlignment="1">
      <alignment horizontal="center"/>
    </xf>
    <xf numFmtId="0" fontId="21" fillId="4" borderId="6" xfId="0" applyFont="1" applyFill="1" applyBorder="1" applyAlignment="1">
      <alignment horizontal="center" vertical="center" wrapText="1"/>
    </xf>
    <xf numFmtId="0" fontId="42" fillId="4" borderId="19" xfId="0" applyFont="1" applyFill="1" applyBorder="1" applyAlignment="1">
      <alignment horizontal="center" vertical="center"/>
    </xf>
    <xf numFmtId="0" fontId="42" fillId="4" borderId="3" xfId="0" applyFont="1" applyFill="1" applyBorder="1" applyAlignment="1">
      <alignment horizontal="center" vertical="center"/>
    </xf>
    <xf numFmtId="0" fontId="42" fillId="4" borderId="20" xfId="0" applyFont="1" applyFill="1" applyBorder="1" applyAlignment="1">
      <alignment horizontal="center" vertical="center"/>
    </xf>
    <xf numFmtId="0" fontId="40" fillId="4" borderId="19" xfId="0" applyFont="1" applyFill="1" applyBorder="1" applyAlignment="1">
      <alignment horizontal="center" vertical="center"/>
    </xf>
    <xf numFmtId="0" fontId="40" fillId="4" borderId="3" xfId="0" applyFont="1" applyFill="1" applyBorder="1" applyAlignment="1">
      <alignment horizontal="center" vertical="center"/>
    </xf>
    <xf numFmtId="0" fontId="40" fillId="4" borderId="20" xfId="0" applyFont="1" applyFill="1" applyBorder="1" applyAlignment="1">
      <alignment horizontal="center" vertic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3"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41" fillId="4" borderId="16" xfId="0" applyFont="1" applyFill="1" applyBorder="1" applyAlignment="1">
      <alignment horizontal="center" vertical="center" wrapText="1"/>
    </xf>
    <xf numFmtId="0" fontId="41" fillId="4" borderId="17" xfId="0" applyFont="1" applyFill="1" applyBorder="1" applyAlignment="1">
      <alignment horizontal="center" vertical="center" wrapText="1"/>
    </xf>
    <xf numFmtId="0" fontId="41" fillId="4" borderId="18" xfId="0" applyFont="1" applyFill="1" applyBorder="1" applyAlignment="1">
      <alignment horizontal="center" vertical="center" wrapText="1"/>
    </xf>
    <xf numFmtId="0" fontId="41" fillId="4" borderId="19" xfId="0" applyFont="1" applyFill="1" applyBorder="1" applyAlignment="1">
      <alignment horizontal="center" vertical="center" wrapText="1"/>
    </xf>
    <xf numFmtId="0" fontId="41" fillId="4" borderId="3" xfId="0" applyFont="1" applyFill="1" applyBorder="1" applyAlignment="1">
      <alignment horizontal="center" vertical="center" wrapText="1"/>
    </xf>
    <xf numFmtId="0" fontId="41" fillId="4" borderId="20" xfId="0" applyFont="1" applyFill="1" applyBorder="1" applyAlignment="1">
      <alignment horizontal="center" vertical="center" wrapText="1"/>
    </xf>
    <xf numFmtId="0" fontId="41" fillId="4" borderId="21" xfId="0" applyFont="1" applyFill="1" applyBorder="1" applyAlignment="1">
      <alignment horizontal="center" vertical="center" wrapText="1"/>
    </xf>
    <xf numFmtId="0" fontId="41" fillId="4" borderId="22" xfId="0" applyFont="1" applyFill="1" applyBorder="1" applyAlignment="1">
      <alignment horizontal="center" vertical="center" wrapText="1"/>
    </xf>
    <xf numFmtId="0" fontId="41" fillId="4" borderId="23" xfId="0" applyFont="1" applyFill="1" applyBorder="1" applyAlignment="1">
      <alignment horizontal="center" vertical="center" wrapText="1"/>
    </xf>
    <xf numFmtId="0" fontId="40" fillId="4" borderId="16" xfId="0" applyFont="1" applyFill="1" applyBorder="1" applyAlignment="1">
      <alignment horizontal="center"/>
    </xf>
    <xf numFmtId="0" fontId="40" fillId="4" borderId="17" xfId="0" applyFont="1" applyFill="1" applyBorder="1" applyAlignment="1">
      <alignment horizontal="center"/>
    </xf>
    <xf numFmtId="0" fontId="40" fillId="4" borderId="18" xfId="0" applyFont="1" applyFill="1" applyBorder="1" applyAlignment="1">
      <alignment horizontal="center"/>
    </xf>
    <xf numFmtId="0" fontId="24" fillId="0" borderId="7"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8" xfId="0" applyFont="1" applyBorder="1" applyAlignment="1">
      <alignment horizontal="center" vertical="center" wrapText="1"/>
    </xf>
    <xf numFmtId="14" fontId="24" fillId="0" borderId="7" xfId="0" applyNumberFormat="1" applyFont="1" applyBorder="1" applyAlignment="1">
      <alignment horizontal="center" vertical="center" wrapText="1"/>
    </xf>
    <xf numFmtId="14" fontId="24" fillId="0" borderId="5" xfId="0" applyNumberFormat="1" applyFont="1" applyBorder="1" applyAlignment="1">
      <alignment horizontal="center" vertical="center" wrapText="1"/>
    </xf>
    <xf numFmtId="14" fontId="24" fillId="0" borderId="8" xfId="0" applyNumberFormat="1" applyFont="1" applyBorder="1" applyAlignment="1">
      <alignment horizontal="center" vertical="center" wrapText="1"/>
    </xf>
    <xf numFmtId="0" fontId="7" fillId="0" borderId="0" xfId="0" applyFont="1" applyAlignment="1">
      <alignment horizontal="center"/>
    </xf>
  </cellXfs>
  <cellStyles count="7">
    <cellStyle name="Millares" xfId="1" builtinId="3" customBuiltin="1"/>
    <cellStyle name="Millares [0]" xfId="2" builtinId="6" customBuiltin="1"/>
    <cellStyle name="Moneda" xfId="3" builtinId="4" customBuiltin="1"/>
    <cellStyle name="Moneda [0]" xfId="4" builtinId="7" customBuiltin="1"/>
    <cellStyle name="Normal" xfId="0" builtinId="0" customBuiltin="1"/>
    <cellStyle name="Notas" xfId="6" builtinId="10" customBuiltin="1"/>
    <cellStyle name="Porcentaje" xfId="5" builtinId="5" customBuiltin="1"/>
  </cellStyles>
  <dxfs count="19">
    <dxf>
      <fill>
        <patternFill patternType="solid">
          <fgColor rgb="FFD8D8D8"/>
          <bgColor rgb="FFD8D8D8"/>
        </patternFill>
      </fill>
      <border>
        <right style="thin">
          <color rgb="FF000000"/>
        </right>
        <top style="thin">
          <color rgb="FF000000"/>
        </top>
      </border>
    </dxf>
    <dxf>
      <fill>
        <patternFill patternType="solid">
          <fgColor rgb="FFD8D8D8"/>
          <bgColor rgb="FFD8D8D8"/>
        </patternFill>
      </fill>
      <border>
        <right style="thin">
          <color rgb="FF000000"/>
        </right>
        <top style="thin">
          <color rgb="FF000000"/>
        </top>
      </border>
    </dxf>
    <dxf>
      <font>
        <color rgb="FFD8D8D8"/>
      </font>
      <fill>
        <patternFill patternType="solid">
          <fgColor rgb="FFD8D8D8"/>
          <bgColor rgb="FFD8D8D8"/>
        </patternFill>
      </fill>
      <border>
        <right style="thin">
          <color rgb="FF000000"/>
        </right>
        <top style="thin">
          <color rgb="FF000000"/>
        </top>
      </border>
    </dxf>
    <dxf>
      <font>
        <color rgb="FFD8D8D8"/>
      </font>
      <fill>
        <patternFill patternType="solid">
          <fgColor rgb="FFD8D8D8"/>
          <bgColor rgb="FFD8D8D8"/>
        </patternFill>
      </fill>
      <border>
        <right style="thin">
          <color rgb="FF000000"/>
        </right>
        <top style="thin">
          <color rgb="FF000000"/>
        </top>
      </border>
    </dxf>
    <dxf>
      <font>
        <color rgb="FFD8D8D8"/>
      </font>
      <fill>
        <patternFill patternType="solid">
          <fgColor rgb="FFD8D8D8"/>
          <bgColor rgb="FFD8D8D8"/>
        </patternFill>
      </fill>
    </dxf>
    <dxf>
      <fill>
        <patternFill patternType="solid">
          <fgColor rgb="FFD8D8D8"/>
          <bgColor rgb="FFD8D8D8"/>
        </patternFill>
      </fill>
      <border>
        <top style="thin">
          <color rgb="FF000000"/>
        </top>
      </border>
    </dxf>
    <dxf>
      <fill>
        <patternFill patternType="solid">
          <fgColor rgb="FFD8D8D8"/>
          <bgColor rgb="FFD8D8D8"/>
        </patternFill>
      </fill>
      <border>
        <top style="thin">
          <color rgb="FF000000"/>
        </top>
      </border>
    </dxf>
    <dxf>
      <fill>
        <patternFill patternType="solid">
          <fgColor rgb="FFD8D8D8"/>
          <bgColor rgb="FFD8D8D8"/>
        </patternFill>
      </fill>
      <border>
        <left style="thin">
          <color rgb="FF000000"/>
        </left>
        <top style="thin">
          <color rgb="FF000000"/>
        </top>
      </border>
    </dxf>
    <dxf>
      <fill>
        <patternFill patternType="solid">
          <fgColor rgb="FFD8D8D8"/>
          <bgColor rgb="FFD8D8D8"/>
        </patternFill>
      </fill>
      <border>
        <left style="thin">
          <color rgb="FF000000"/>
        </left>
        <top style="thin">
          <color rgb="FF000000"/>
        </top>
      </border>
    </dxf>
    <dxf>
      <font>
        <color rgb="FFD8D8D8"/>
      </font>
      <fill>
        <patternFill patternType="solid">
          <fgColor rgb="FFD8D8D8"/>
          <bgColor rgb="FFD8D8D8"/>
        </patternFill>
      </fill>
      <border>
        <left style="thin">
          <color rgb="FF000000"/>
        </left>
        <top style="thin">
          <color rgb="FF000000"/>
        </top>
      </border>
    </dxf>
    <dxf>
      <font>
        <color rgb="FFD8D8D8"/>
      </font>
      <fill>
        <patternFill patternType="solid">
          <fgColor rgb="FFD8D8D8"/>
          <bgColor rgb="FFD8D8D8"/>
        </patternFill>
      </fill>
      <border>
        <left style="thin">
          <color rgb="FF000000"/>
        </left>
        <top style="thin">
          <color rgb="FF000000"/>
        </top>
      </border>
    </dxf>
    <dxf>
      <font>
        <color rgb="FFD8D8D8"/>
      </font>
      <fill>
        <patternFill patternType="solid">
          <fgColor rgb="FFD8D8D8"/>
          <bgColor rgb="FFD8D8D8"/>
        </patternFill>
      </fill>
      <border>
        <left style="thin">
          <color rgb="FF000000"/>
        </left>
        <top style="thin">
          <color rgb="FF000000"/>
        </top>
      </border>
    </dxf>
    <dxf>
      <font>
        <color rgb="FFD8D8D8"/>
      </font>
      <fill>
        <patternFill patternType="solid">
          <fgColor rgb="FFD8D8D8"/>
          <bgColor rgb="FFD8D8D8"/>
        </patternFill>
      </fill>
      <border>
        <left style="thin">
          <color rgb="FF000000"/>
        </left>
        <top style="thin">
          <color rgb="FF000000"/>
        </top>
      </border>
    </dxf>
    <dxf>
      <font>
        <color rgb="FFD8D8D8"/>
      </font>
      <fill>
        <patternFill patternType="solid">
          <fgColor rgb="FFD8D8D8"/>
          <bgColor rgb="FFD8D8D8"/>
        </patternFill>
      </fill>
      <border>
        <left style="thin">
          <color rgb="FF000000"/>
        </left>
        <top style="thin">
          <color rgb="FF000000"/>
        </top>
      </border>
    </dxf>
    <dxf>
      <font>
        <color rgb="FFD8D8D8"/>
      </font>
      <fill>
        <patternFill patternType="solid">
          <fgColor rgb="FFD8D8D8"/>
          <bgColor rgb="FFD8D8D8"/>
        </patternFill>
      </fill>
      <border>
        <left style="thin">
          <color rgb="FF000000"/>
        </left>
        <bottom style="thin">
          <color rgb="FF000000"/>
        </bottom>
      </border>
    </dxf>
    <dxf>
      <font>
        <color rgb="FFD8D8D8"/>
      </font>
      <fill>
        <patternFill patternType="solid">
          <fgColor rgb="FFD8D8D8"/>
          <bgColor rgb="FFD8D8D8"/>
        </patternFill>
      </fill>
      <border>
        <left style="thin">
          <color rgb="FF000000"/>
        </left>
        <bottom style="thin">
          <color rgb="FF000000"/>
        </bottom>
      </border>
    </dxf>
    <dxf>
      <font>
        <color rgb="FFD8D8D8"/>
      </font>
      <fill>
        <patternFill patternType="solid">
          <fgColor rgb="FFD8D8D8"/>
          <bgColor rgb="FFD8D8D8"/>
        </patternFill>
      </fill>
      <border>
        <left style="thin">
          <color rgb="FF000000"/>
        </left>
        <bottom style="thin">
          <color rgb="FF000000"/>
        </bottom>
      </border>
    </dxf>
    <dxf>
      <font>
        <color rgb="FFD8D8D8"/>
      </font>
      <fill>
        <patternFill patternType="solid">
          <fgColor rgb="FFD8D8D8"/>
          <bgColor rgb="FFD8D8D8"/>
        </patternFill>
      </fill>
      <border>
        <left style="thin">
          <color rgb="FF000000"/>
        </left>
        <bottom style="thin">
          <color rgb="FF000000"/>
        </bottom>
      </border>
    </dxf>
    <dxf>
      <font>
        <color rgb="FFD8D8D8"/>
      </font>
      <fill>
        <patternFill patternType="solid">
          <fgColor rgb="FFD8D8D8"/>
          <bgColor rgb="FFD8D8D8"/>
        </patternFill>
      </fill>
      <border>
        <left style="thin">
          <color rgb="FF000000"/>
        </left>
        <bottom style="thin">
          <color rgb="FF000000"/>
        </bottom>
      </border>
    </dxf>
  </dxfs>
  <tableStyles count="0" defaultTableStyle="TableStyleMedium2" defaultPivotStyle="PivotStyleLight16"/>
  <colors>
    <mruColors>
      <color rgb="FFBA4120"/>
      <color rgb="FFFFD9D9"/>
      <color rgb="FFFD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57978</xdr:colOff>
      <xdr:row>1</xdr:row>
      <xdr:rowOff>157370</xdr:rowOff>
    </xdr:from>
    <xdr:to>
      <xdr:col>10</xdr:col>
      <xdr:colOff>75260</xdr:colOff>
      <xdr:row>4</xdr:row>
      <xdr:rowOff>61208</xdr:rowOff>
    </xdr:to>
    <xdr:pic>
      <xdr:nvPicPr>
        <xdr:cNvPr id="3" name="Imagen 2">
          <a:extLst>
            <a:ext uri="{FF2B5EF4-FFF2-40B4-BE49-F238E27FC236}">
              <a16:creationId xmlns:a16="http://schemas.microsoft.com/office/drawing/2014/main" id="{D2CB4C3F-102B-4996-9713-B9F40B50D8DE}"/>
            </a:ext>
          </a:extLst>
        </xdr:cNvPr>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40000"/>
                  </a14:imgEffect>
                </a14:imgLayer>
              </a14:imgProps>
            </a:ext>
            <a:ext uri="{28A0092B-C50C-407E-A947-70E740481C1C}">
              <a14:useLocalDpi xmlns:a14="http://schemas.microsoft.com/office/drawing/2010/main" val="0"/>
            </a:ext>
          </a:extLst>
        </a:blip>
        <a:srcRect l="27123" t="15752" r="28349" b="39116"/>
        <a:stretch/>
      </xdr:blipFill>
      <xdr:spPr bwMode="auto">
        <a:xfrm>
          <a:off x="381000" y="323022"/>
          <a:ext cx="961499" cy="78179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CC279"/>
  <sheetViews>
    <sheetView showGridLines="0" tabSelected="1" view="pageBreakPreview" topLeftCell="A9" zoomScaleNormal="100" zoomScaleSheetLayoutView="100" workbookViewId="0">
      <selection activeCell="A12" sqref="A12:BJ12"/>
    </sheetView>
  </sheetViews>
  <sheetFormatPr baseColWidth="10" defaultColWidth="14.44140625" defaultRowHeight="15" customHeight="1" x14ac:dyDescent="0.3"/>
  <cols>
    <col min="1" max="8" width="1.5546875" customWidth="1"/>
    <col min="9" max="9" width="2.109375" customWidth="1"/>
    <col min="10" max="10" width="4" customWidth="1"/>
    <col min="11" max="11" width="2.44140625" customWidth="1"/>
    <col min="12" max="12" width="5.44140625" customWidth="1"/>
    <col min="13" max="20" width="1.5546875" customWidth="1"/>
    <col min="21" max="21" width="3.5546875" customWidth="1"/>
    <col min="22" max="26" width="1.5546875" customWidth="1"/>
    <col min="27" max="27" width="1" customWidth="1"/>
    <col min="28" max="32" width="1.5546875" customWidth="1"/>
    <col min="33" max="33" width="1.6640625" customWidth="1"/>
    <col min="34" max="34" width="2.6640625" customWidth="1"/>
    <col min="35" max="35" width="1.5546875" customWidth="1"/>
    <col min="36" max="36" width="1.109375" customWidth="1"/>
    <col min="37" max="37" width="2" customWidth="1"/>
    <col min="38" max="38" width="1.6640625" customWidth="1"/>
    <col min="39" max="39" width="2.88671875" customWidth="1"/>
    <col min="40" max="40" width="1" customWidth="1"/>
    <col min="41" max="41" width="0.88671875" customWidth="1"/>
    <col min="42" max="42" width="2.44140625" customWidth="1"/>
    <col min="43" max="43" width="4.44140625" customWidth="1"/>
    <col min="44" max="44" width="1.109375" customWidth="1"/>
    <col min="45" max="45" width="1.5546875" customWidth="1"/>
    <col min="46" max="46" width="3.109375" customWidth="1"/>
    <col min="47" max="47" width="4.88671875" customWidth="1"/>
    <col min="48" max="48" width="8" customWidth="1"/>
    <col min="49" max="50" width="5.33203125" customWidth="1"/>
    <col min="51" max="52" width="2.88671875" customWidth="1"/>
    <col min="53" max="53" width="3.6640625" customWidth="1"/>
    <col min="54" max="54" width="3.109375" customWidth="1"/>
    <col min="55" max="55" width="4" customWidth="1"/>
    <col min="56" max="56" width="2" customWidth="1"/>
    <col min="57" max="57" width="2.88671875" customWidth="1"/>
    <col min="58" max="58" width="1.109375" customWidth="1"/>
    <col min="59" max="59" width="0.5546875" customWidth="1"/>
    <col min="60" max="60" width="0.44140625" customWidth="1"/>
    <col min="61" max="61" width="2.88671875" customWidth="1"/>
    <col min="62" max="63" width="0.6640625" customWidth="1"/>
    <col min="64" max="64" width="0" hidden="1" customWidth="1"/>
    <col min="65" max="65" width="7.6640625" hidden="1" customWidth="1"/>
    <col min="66" max="66" width="12" hidden="1" customWidth="1"/>
    <col min="67" max="67" width="15.6640625" hidden="1" customWidth="1"/>
    <col min="68" max="68" width="13.33203125" hidden="1" customWidth="1"/>
    <col min="69" max="69" width="5.5546875" hidden="1" customWidth="1"/>
    <col min="70" max="70" width="6.6640625" hidden="1" customWidth="1"/>
    <col min="71" max="71" width="7" hidden="1" customWidth="1"/>
    <col min="72" max="72" width="10.88671875" hidden="1" customWidth="1"/>
    <col min="73" max="73" width="7.109375" hidden="1" customWidth="1"/>
    <col min="74" max="75" width="5.6640625" hidden="1" customWidth="1"/>
    <col min="76" max="76" width="0" hidden="1" customWidth="1"/>
    <col min="77" max="77" width="6.33203125" hidden="1" customWidth="1"/>
    <col min="78" max="79" width="6.5546875" hidden="1" customWidth="1"/>
    <col min="80" max="80" width="5.5546875" customWidth="1"/>
  </cols>
  <sheetData>
    <row r="1" spans="1:62" ht="12.75" customHeight="1" x14ac:dyDescent="0.5">
      <c r="A1" s="29"/>
      <c r="B1" s="28"/>
      <c r="C1" s="28"/>
      <c r="D1" s="28"/>
      <c r="E1" s="28"/>
      <c r="F1" s="28"/>
      <c r="G1" s="28"/>
      <c r="H1" s="28"/>
      <c r="I1" s="28"/>
      <c r="J1" s="28"/>
      <c r="K1" s="28"/>
      <c r="L1" s="79" t="s">
        <v>110</v>
      </c>
      <c r="M1" s="79"/>
      <c r="N1" s="80"/>
      <c r="O1" s="80"/>
      <c r="P1" s="80"/>
      <c r="Q1" s="80"/>
      <c r="R1" s="80"/>
      <c r="S1" s="80"/>
      <c r="T1" s="80"/>
      <c r="U1" s="80"/>
      <c r="V1" s="80"/>
      <c r="W1" s="80"/>
      <c r="X1" s="80"/>
      <c r="Y1" s="80"/>
      <c r="Z1" s="80" t="s">
        <v>111</v>
      </c>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79"/>
      <c r="BB1" s="81"/>
      <c r="BC1" s="81"/>
      <c r="BD1" s="81"/>
      <c r="BE1" s="81"/>
      <c r="BF1" s="81"/>
      <c r="BG1" s="81"/>
      <c r="BH1" s="81"/>
      <c r="BI1" s="81"/>
      <c r="BJ1" s="81"/>
    </row>
    <row r="2" spans="1:62" ht="31.95" customHeight="1" x14ac:dyDescent="0.45">
      <c r="A2" s="271"/>
      <c r="B2" s="272"/>
      <c r="C2" s="272"/>
      <c r="D2" s="272"/>
      <c r="E2" s="272"/>
      <c r="F2" s="272"/>
      <c r="G2" s="272"/>
      <c r="H2" s="272"/>
      <c r="I2" s="272"/>
      <c r="J2" s="272"/>
      <c r="K2" s="272"/>
      <c r="L2" s="273"/>
      <c r="M2" s="289" t="s">
        <v>236</v>
      </c>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1"/>
      <c r="AZ2" s="280" t="s">
        <v>238</v>
      </c>
      <c r="BA2" s="281"/>
      <c r="BB2" s="281"/>
      <c r="BC2" s="281"/>
      <c r="BD2" s="281"/>
      <c r="BE2" s="281"/>
      <c r="BF2" s="281"/>
      <c r="BG2" s="281"/>
      <c r="BH2" s="281"/>
      <c r="BI2" s="281"/>
      <c r="BJ2" s="282"/>
    </row>
    <row r="3" spans="1:62" ht="18.75" customHeight="1" x14ac:dyDescent="0.3">
      <c r="A3" s="274"/>
      <c r="B3" s="275"/>
      <c r="C3" s="275"/>
      <c r="D3" s="275"/>
      <c r="E3" s="275"/>
      <c r="F3" s="275"/>
      <c r="G3" s="275"/>
      <c r="H3" s="275"/>
      <c r="I3" s="275"/>
      <c r="J3" s="275"/>
      <c r="K3" s="275"/>
      <c r="L3" s="276"/>
      <c r="M3" s="265" t="s">
        <v>237</v>
      </c>
      <c r="N3" s="266"/>
      <c r="O3" s="266"/>
      <c r="P3" s="266"/>
      <c r="Q3" s="266"/>
      <c r="R3" s="266"/>
      <c r="S3" s="266"/>
      <c r="T3" s="266"/>
      <c r="U3" s="266"/>
      <c r="V3" s="266"/>
      <c r="W3" s="266"/>
      <c r="X3" s="266"/>
      <c r="Y3" s="266"/>
      <c r="Z3" s="266"/>
      <c r="AA3" s="266"/>
      <c r="AB3" s="266"/>
      <c r="AC3" s="266"/>
      <c r="AD3" s="266"/>
      <c r="AE3" s="266"/>
      <c r="AF3" s="266"/>
      <c r="AG3" s="266"/>
      <c r="AH3" s="266"/>
      <c r="AI3" s="266"/>
      <c r="AJ3" s="266"/>
      <c r="AK3" s="266"/>
      <c r="AL3" s="266"/>
      <c r="AM3" s="266"/>
      <c r="AN3" s="266"/>
      <c r="AO3" s="266"/>
      <c r="AP3" s="266"/>
      <c r="AQ3" s="266"/>
      <c r="AR3" s="266"/>
      <c r="AS3" s="266"/>
      <c r="AT3" s="266"/>
      <c r="AU3" s="266"/>
      <c r="AV3" s="266"/>
      <c r="AW3" s="266"/>
      <c r="AX3" s="266"/>
      <c r="AY3" s="267"/>
      <c r="AZ3" s="283"/>
      <c r="BA3" s="284"/>
      <c r="BB3" s="284"/>
      <c r="BC3" s="284"/>
      <c r="BD3" s="284"/>
      <c r="BE3" s="284"/>
      <c r="BF3" s="284"/>
      <c r="BG3" s="284"/>
      <c r="BH3" s="284"/>
      <c r="BI3" s="284"/>
      <c r="BJ3" s="285"/>
    </row>
    <row r="4" spans="1:62" ht="18.75" customHeight="1" x14ac:dyDescent="0.3">
      <c r="A4" s="274"/>
      <c r="B4" s="275"/>
      <c r="C4" s="275"/>
      <c r="D4" s="275"/>
      <c r="E4" s="275"/>
      <c r="F4" s="275"/>
      <c r="G4" s="275"/>
      <c r="H4" s="275"/>
      <c r="I4" s="275"/>
      <c r="J4" s="275"/>
      <c r="K4" s="275"/>
      <c r="L4" s="276"/>
      <c r="M4" s="268" t="s">
        <v>233</v>
      </c>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69"/>
      <c r="AV4" s="269"/>
      <c r="AW4" s="269"/>
      <c r="AX4" s="269"/>
      <c r="AY4" s="270"/>
      <c r="AZ4" s="283"/>
      <c r="BA4" s="284"/>
      <c r="BB4" s="284"/>
      <c r="BC4" s="284"/>
      <c r="BD4" s="284"/>
      <c r="BE4" s="284"/>
      <c r="BF4" s="284"/>
      <c r="BG4" s="284"/>
      <c r="BH4" s="284"/>
      <c r="BI4" s="284"/>
      <c r="BJ4" s="285"/>
    </row>
    <row r="5" spans="1:62" ht="15.6" customHeight="1" x14ac:dyDescent="0.3">
      <c r="A5" s="277"/>
      <c r="B5" s="278"/>
      <c r="C5" s="278"/>
      <c r="D5" s="278"/>
      <c r="E5" s="278"/>
      <c r="F5" s="278"/>
      <c r="G5" s="278"/>
      <c r="H5" s="278"/>
      <c r="I5" s="278"/>
      <c r="J5" s="278"/>
      <c r="K5" s="278"/>
      <c r="L5" s="279"/>
      <c r="M5" s="277"/>
      <c r="N5" s="278"/>
      <c r="O5" s="278"/>
      <c r="P5" s="278"/>
      <c r="Q5" s="278"/>
      <c r="R5" s="278"/>
      <c r="S5" s="278"/>
      <c r="T5" s="278"/>
      <c r="U5" s="278"/>
      <c r="V5" s="278"/>
      <c r="W5" s="278"/>
      <c r="X5" s="278"/>
      <c r="Y5" s="278"/>
      <c r="Z5" s="278"/>
      <c r="AA5" s="278"/>
      <c r="AB5" s="278"/>
      <c r="AC5" s="278"/>
      <c r="AD5" s="278"/>
      <c r="AE5" s="278"/>
      <c r="AF5" s="278"/>
      <c r="AG5" s="278"/>
      <c r="AH5" s="278"/>
      <c r="AI5" s="278"/>
      <c r="AJ5" s="278"/>
      <c r="AK5" s="278"/>
      <c r="AL5" s="278"/>
      <c r="AM5" s="278"/>
      <c r="AN5" s="278"/>
      <c r="AO5" s="278"/>
      <c r="AP5" s="278"/>
      <c r="AQ5" s="278"/>
      <c r="AR5" s="278"/>
      <c r="AS5" s="278"/>
      <c r="AT5" s="278"/>
      <c r="AU5" s="278"/>
      <c r="AV5" s="278"/>
      <c r="AW5" s="278"/>
      <c r="AX5" s="278"/>
      <c r="AY5" s="279"/>
      <c r="AZ5" s="286"/>
      <c r="BA5" s="287"/>
      <c r="BB5" s="287"/>
      <c r="BC5" s="287"/>
      <c r="BD5" s="287"/>
      <c r="BE5" s="287"/>
      <c r="BF5" s="287"/>
      <c r="BG5" s="287"/>
      <c r="BH5" s="287"/>
      <c r="BI5" s="287"/>
      <c r="BJ5" s="288"/>
    </row>
    <row r="6" spans="1:62" ht="6.6" customHeight="1" x14ac:dyDescent="0.3">
      <c r="A6" s="73"/>
      <c r="B6" s="73"/>
      <c r="C6" s="73"/>
      <c r="D6" s="73"/>
      <c r="E6" s="73"/>
      <c r="F6" s="73"/>
      <c r="G6" s="73"/>
      <c r="H6" s="73"/>
      <c r="I6" s="73"/>
      <c r="J6" s="73"/>
      <c r="K6" s="73"/>
      <c r="BB6" s="74"/>
      <c r="BC6" s="74"/>
      <c r="BD6" s="74"/>
      <c r="BE6" s="74"/>
      <c r="BF6" s="74"/>
      <c r="BG6" s="74"/>
      <c r="BH6" s="74"/>
      <c r="BI6" s="74"/>
      <c r="BJ6" s="74"/>
    </row>
    <row r="7" spans="1:62" ht="33.75" customHeight="1" x14ac:dyDescent="0.3">
      <c r="A7" s="246" t="s">
        <v>211</v>
      </c>
      <c r="B7" s="240"/>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40"/>
      <c r="BA7" s="240"/>
      <c r="BB7" s="240"/>
      <c r="BC7" s="240"/>
      <c r="BD7" s="240"/>
      <c r="BE7" s="240"/>
      <c r="BF7" s="240"/>
      <c r="BG7" s="240"/>
      <c r="BH7" s="240"/>
      <c r="BI7" s="240"/>
      <c r="BJ7" s="240"/>
    </row>
    <row r="8" spans="1:62" ht="6.75" customHeight="1" x14ac:dyDescent="0.3"/>
    <row r="9" spans="1:62" ht="24.9" customHeight="1" x14ac:dyDescent="0.3">
      <c r="A9" s="258" t="s">
        <v>121</v>
      </c>
      <c r="B9" s="259"/>
      <c r="C9" s="259"/>
      <c r="D9" s="259"/>
      <c r="E9" s="259"/>
      <c r="F9" s="259"/>
      <c r="G9" s="259"/>
      <c r="H9" s="260"/>
      <c r="I9" s="258" t="s">
        <v>213</v>
      </c>
      <c r="J9" s="259"/>
      <c r="K9" s="259"/>
      <c r="L9" s="259"/>
      <c r="M9" s="259"/>
      <c r="N9" s="259"/>
      <c r="O9" s="259"/>
      <c r="P9" s="259"/>
      <c r="Q9" s="259"/>
      <c r="R9" s="259"/>
      <c r="S9" s="259"/>
      <c r="T9" s="259"/>
      <c r="U9" s="259"/>
      <c r="V9" s="259"/>
      <c r="W9" s="259"/>
      <c r="X9" s="259"/>
      <c r="Y9" s="259"/>
      <c r="Z9" s="259"/>
      <c r="AA9" s="259"/>
      <c r="AB9" s="259"/>
      <c r="AC9" s="259"/>
      <c r="AD9" s="259"/>
      <c r="AE9" s="259"/>
      <c r="AF9" s="259"/>
      <c r="AG9" s="259"/>
      <c r="AH9" s="259"/>
      <c r="AI9" s="259"/>
      <c r="AJ9" s="259"/>
      <c r="AK9" s="259"/>
      <c r="AL9" s="259"/>
      <c r="AM9" s="259"/>
      <c r="AN9" s="259"/>
      <c r="AO9" s="260"/>
      <c r="AP9" s="258" t="s">
        <v>212</v>
      </c>
      <c r="AQ9" s="259"/>
      <c r="AR9" s="259"/>
      <c r="AS9" s="259"/>
      <c r="AT9" s="259"/>
      <c r="AU9" s="259"/>
      <c r="AV9" s="259"/>
      <c r="AW9" s="259"/>
      <c r="AX9" s="259"/>
      <c r="AY9" s="260"/>
      <c r="AZ9" s="258" t="s">
        <v>111</v>
      </c>
      <c r="BA9" s="259"/>
      <c r="BB9" s="259"/>
      <c r="BC9" s="259"/>
      <c r="BD9" s="259"/>
      <c r="BE9" s="259"/>
      <c r="BF9" s="259"/>
      <c r="BG9" s="259"/>
      <c r="BH9" s="259"/>
      <c r="BI9" s="259"/>
      <c r="BJ9" s="259"/>
    </row>
    <row r="10" spans="1:62" s="41" customFormat="1" ht="24.9" customHeight="1" x14ac:dyDescent="0.3">
      <c r="A10" s="292"/>
      <c r="B10" s="293"/>
      <c r="C10" s="293"/>
      <c r="D10" s="293"/>
      <c r="E10" s="293"/>
      <c r="F10" s="293"/>
      <c r="G10" s="293"/>
      <c r="H10" s="294"/>
      <c r="I10" s="121"/>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3"/>
      <c r="AP10" s="295"/>
      <c r="AQ10" s="296"/>
      <c r="AR10" s="296"/>
      <c r="AS10" s="296"/>
      <c r="AT10" s="296"/>
      <c r="AU10" s="296"/>
      <c r="AV10" s="296"/>
      <c r="AW10" s="296"/>
      <c r="AX10" s="296"/>
      <c r="AY10" s="297"/>
      <c r="AZ10" s="233"/>
      <c r="BA10" s="234"/>
      <c r="BB10" s="234"/>
      <c r="BC10" s="234"/>
      <c r="BD10" s="234"/>
      <c r="BE10" s="234"/>
      <c r="BF10" s="234"/>
      <c r="BG10" s="234"/>
      <c r="BH10" s="234"/>
      <c r="BI10" s="234"/>
      <c r="BJ10" s="235"/>
    </row>
    <row r="11" spans="1:62" ht="9.9" customHeight="1" x14ac:dyDescent="0.3"/>
    <row r="12" spans="1:62" ht="33.75" customHeight="1" x14ac:dyDescent="0.3">
      <c r="A12" s="246" t="s">
        <v>122</v>
      </c>
      <c r="B12" s="240"/>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40"/>
      <c r="AZ12" s="240"/>
      <c r="BA12" s="240"/>
      <c r="BB12" s="240"/>
      <c r="BC12" s="240"/>
      <c r="BD12" s="240"/>
      <c r="BE12" s="240"/>
      <c r="BF12" s="240"/>
      <c r="BG12" s="240"/>
      <c r="BH12" s="240"/>
      <c r="BI12" s="240"/>
      <c r="BJ12" s="240"/>
    </row>
    <row r="13" spans="1:62" ht="9.9" customHeight="1" x14ac:dyDescent="0.3"/>
    <row r="14" spans="1:62" ht="39" customHeight="1" x14ac:dyDescent="0.3">
      <c r="A14" s="258" t="s">
        <v>123</v>
      </c>
      <c r="B14" s="259"/>
      <c r="C14" s="259"/>
      <c r="D14" s="259"/>
      <c r="E14" s="260"/>
      <c r="F14" s="247" t="s">
        <v>0</v>
      </c>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t="s">
        <v>1</v>
      </c>
      <c r="AQ14" s="247"/>
      <c r="AR14" s="247"/>
      <c r="AS14" s="247"/>
      <c r="AT14" s="247"/>
      <c r="AU14" s="247" t="s">
        <v>204</v>
      </c>
      <c r="AV14" s="247"/>
      <c r="AW14" s="247"/>
      <c r="AX14" s="247"/>
      <c r="AY14" s="247"/>
      <c r="AZ14" s="247" t="s">
        <v>203</v>
      </c>
      <c r="BA14" s="247"/>
      <c r="BB14" s="247"/>
      <c r="BC14" s="247"/>
      <c r="BD14" s="247"/>
      <c r="BE14" s="247"/>
      <c r="BF14" s="247"/>
      <c r="BG14" s="247"/>
      <c r="BH14" s="247"/>
      <c r="BI14" s="247"/>
      <c r="BJ14" s="247"/>
    </row>
    <row r="15" spans="1:62" ht="24.75" customHeight="1" x14ac:dyDescent="0.3">
      <c r="A15" s="247" t="s">
        <v>124</v>
      </c>
      <c r="B15" s="247"/>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c r="AB15" s="253"/>
      <c r="AC15" s="253"/>
      <c r="AD15" s="253"/>
      <c r="AE15" s="253"/>
      <c r="AF15" s="253"/>
      <c r="AG15" s="253"/>
      <c r="AH15" s="253"/>
      <c r="AI15" s="253"/>
      <c r="AJ15" s="253"/>
      <c r="AK15" s="253"/>
      <c r="AL15" s="253"/>
      <c r="AM15" s="253"/>
      <c r="AN15" s="253"/>
      <c r="AO15" s="253"/>
      <c r="AP15" s="254" t="s">
        <v>209</v>
      </c>
      <c r="AQ15" s="254"/>
      <c r="AR15" s="254"/>
      <c r="AS15" s="254"/>
      <c r="AT15" s="254"/>
      <c r="AU15" s="261" t="s">
        <v>127</v>
      </c>
      <c r="AV15" s="261"/>
      <c r="AW15" s="261" t="s">
        <v>128</v>
      </c>
      <c r="AX15" s="261"/>
      <c r="AY15" s="261"/>
      <c r="AZ15" s="261" t="s">
        <v>126</v>
      </c>
      <c r="BA15" s="261"/>
      <c r="BB15" s="261"/>
      <c r="BC15" s="261"/>
      <c r="BD15" s="247" t="s">
        <v>129</v>
      </c>
      <c r="BE15" s="247"/>
      <c r="BF15" s="247"/>
      <c r="BG15" s="247"/>
      <c r="BH15" s="247"/>
      <c r="BI15" s="247"/>
      <c r="BJ15" s="247"/>
    </row>
    <row r="16" spans="1:62" s="31" customFormat="1" ht="19.5" customHeight="1" x14ac:dyDescent="0.3">
      <c r="A16" s="264" t="s">
        <v>125</v>
      </c>
      <c r="B16" s="264"/>
      <c r="C16" s="242"/>
      <c r="D16" s="243"/>
      <c r="E16" s="244"/>
      <c r="F16" s="253"/>
      <c r="G16" s="253"/>
      <c r="H16" s="253"/>
      <c r="I16" s="253"/>
      <c r="J16" s="253"/>
      <c r="K16" s="253"/>
      <c r="L16" s="253"/>
      <c r="M16" s="253"/>
      <c r="N16" s="253"/>
      <c r="O16" s="253"/>
      <c r="P16" s="253"/>
      <c r="Q16" s="253"/>
      <c r="R16" s="253"/>
      <c r="S16" s="253"/>
      <c r="T16" s="253"/>
      <c r="U16" s="253"/>
      <c r="V16" s="253"/>
      <c r="W16" s="253"/>
      <c r="X16" s="253"/>
      <c r="Y16" s="253"/>
      <c r="Z16" s="253"/>
      <c r="AA16" s="253"/>
      <c r="AB16" s="253"/>
      <c r="AC16" s="253"/>
      <c r="AD16" s="253"/>
      <c r="AE16" s="253"/>
      <c r="AF16" s="253"/>
      <c r="AG16" s="253"/>
      <c r="AH16" s="253"/>
      <c r="AI16" s="253"/>
      <c r="AJ16" s="253"/>
      <c r="AK16" s="253"/>
      <c r="AL16" s="253"/>
      <c r="AM16" s="253"/>
      <c r="AN16" s="253"/>
      <c r="AO16" s="253"/>
      <c r="AP16" s="254"/>
      <c r="AQ16" s="254"/>
      <c r="AR16" s="254"/>
      <c r="AS16" s="254"/>
      <c r="AT16" s="254"/>
      <c r="AU16" s="242"/>
      <c r="AV16" s="243"/>
      <c r="AW16" s="243"/>
      <c r="AX16" s="243"/>
      <c r="AY16" s="244"/>
      <c r="AZ16" s="262"/>
      <c r="BA16" s="262"/>
      <c r="BB16" s="262"/>
      <c r="BC16" s="262"/>
      <c r="BD16" s="263"/>
      <c r="BE16" s="263"/>
      <c r="BF16" s="263"/>
      <c r="BG16" s="263"/>
      <c r="BH16" s="263"/>
      <c r="BI16" s="263"/>
      <c r="BJ16" s="263"/>
    </row>
    <row r="17" spans="1:62" s="31" customFormat="1" ht="9.9" customHeight="1" x14ac:dyDescent="0.3">
      <c r="A17" s="43"/>
      <c r="B17" s="43"/>
      <c r="C17" s="44"/>
      <c r="D17" s="44"/>
      <c r="E17" s="44"/>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5"/>
      <c r="AV17" s="45"/>
      <c r="AW17" s="45"/>
      <c r="AX17" s="45"/>
      <c r="AY17" s="45"/>
      <c r="AZ17" s="46"/>
      <c r="BA17" s="46"/>
      <c r="BB17" s="46"/>
      <c r="BC17" s="46"/>
      <c r="BD17" s="45"/>
      <c r="BE17" s="45"/>
      <c r="BF17" s="45"/>
      <c r="BG17" s="45"/>
      <c r="BH17" s="45"/>
      <c r="BI17" s="45"/>
      <c r="BJ17" s="45"/>
    </row>
    <row r="18" spans="1:62" ht="24.9" customHeight="1" x14ac:dyDescent="0.3">
      <c r="A18" s="247" t="s">
        <v>5</v>
      </c>
      <c r="B18" s="247"/>
      <c r="C18" s="247"/>
      <c r="D18" s="247"/>
      <c r="E18" s="247"/>
      <c r="F18" s="247"/>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58" t="s">
        <v>130</v>
      </c>
      <c r="AV18" s="259"/>
      <c r="AW18" s="259"/>
      <c r="AX18" s="259"/>
      <c r="AY18" s="259"/>
      <c r="AZ18" s="259"/>
      <c r="BA18" s="259"/>
      <c r="BB18" s="259"/>
      <c r="BC18" s="259"/>
      <c r="BD18" s="259"/>
      <c r="BE18" s="259"/>
      <c r="BF18" s="259"/>
      <c r="BG18" s="259"/>
      <c r="BH18" s="259"/>
      <c r="BI18" s="259"/>
      <c r="BJ18" s="260"/>
    </row>
    <row r="19" spans="1:62" s="31" customFormat="1" ht="24.9" customHeight="1" x14ac:dyDescent="0.3">
      <c r="A19" s="255"/>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c r="AB19" s="256"/>
      <c r="AC19" s="256"/>
      <c r="AD19" s="256"/>
      <c r="AE19" s="256"/>
      <c r="AF19" s="256"/>
      <c r="AG19" s="256"/>
      <c r="AH19" s="256"/>
      <c r="AI19" s="256"/>
      <c r="AJ19" s="256"/>
      <c r="AK19" s="256"/>
      <c r="AL19" s="256"/>
      <c r="AM19" s="256"/>
      <c r="AN19" s="256"/>
      <c r="AO19" s="256"/>
      <c r="AP19" s="256"/>
      <c r="AQ19" s="256"/>
      <c r="AR19" s="256"/>
      <c r="AS19" s="256"/>
      <c r="AT19" s="257"/>
      <c r="AU19" s="242"/>
      <c r="AV19" s="243"/>
      <c r="AW19" s="243"/>
      <c r="AX19" s="243"/>
      <c r="AY19" s="243"/>
      <c r="AZ19" s="243"/>
      <c r="BA19" s="243"/>
      <c r="BB19" s="243"/>
      <c r="BC19" s="243"/>
      <c r="BD19" s="243"/>
      <c r="BE19" s="243"/>
      <c r="BF19" s="243"/>
      <c r="BG19" s="243"/>
      <c r="BH19" s="243"/>
      <c r="BI19" s="243"/>
      <c r="BJ19" s="244"/>
    </row>
    <row r="20" spans="1:62" ht="9.9" customHeight="1" x14ac:dyDescent="0.3">
      <c r="A20" s="40"/>
      <c r="B20" s="40"/>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row>
    <row r="21" spans="1:62" ht="24.9" customHeight="1" x14ac:dyDescent="0.3">
      <c r="A21" s="247" t="s">
        <v>2</v>
      </c>
      <c r="B21" s="247"/>
      <c r="C21" s="247"/>
      <c r="D21" s="247"/>
      <c r="E21" s="247"/>
      <c r="F21" s="247"/>
      <c r="G21" s="247"/>
      <c r="H21" s="247"/>
      <c r="I21" s="247"/>
      <c r="J21" s="247"/>
      <c r="K21" s="247"/>
      <c r="L21" s="247"/>
      <c r="M21" s="247"/>
      <c r="N21" s="247"/>
      <c r="O21" s="247"/>
      <c r="P21" s="247"/>
      <c r="Q21" s="247"/>
      <c r="R21" s="247"/>
      <c r="S21" s="247"/>
      <c r="T21" s="247"/>
      <c r="U21" s="247"/>
      <c r="V21" s="247"/>
      <c r="W21" s="247"/>
      <c r="X21" s="247"/>
      <c r="Y21" s="247"/>
      <c r="Z21" s="247" t="s">
        <v>3</v>
      </c>
      <c r="AA21" s="247"/>
      <c r="AB21" s="247"/>
      <c r="AC21" s="247"/>
      <c r="AD21" s="247"/>
      <c r="AE21" s="247"/>
      <c r="AF21" s="247"/>
      <c r="AG21" s="247"/>
      <c r="AH21" s="247"/>
      <c r="AI21" s="247"/>
      <c r="AJ21" s="247"/>
      <c r="AK21" s="247"/>
      <c r="AL21" s="247"/>
      <c r="AM21" s="247"/>
      <c r="AN21" s="247"/>
      <c r="AO21" s="247"/>
      <c r="AP21" s="247"/>
      <c r="AQ21" s="247"/>
      <c r="AR21" s="247"/>
      <c r="AS21" s="247"/>
      <c r="AT21" s="247"/>
      <c r="AU21" s="247" t="s">
        <v>4</v>
      </c>
      <c r="AV21" s="247"/>
      <c r="AW21" s="247"/>
      <c r="AX21" s="247"/>
      <c r="AY21" s="247"/>
      <c r="AZ21" s="247"/>
      <c r="BA21" s="247"/>
      <c r="BB21" s="247"/>
      <c r="BC21" s="247"/>
      <c r="BD21" s="247"/>
      <c r="BE21" s="247"/>
      <c r="BF21" s="247"/>
      <c r="BG21" s="247"/>
      <c r="BH21" s="247"/>
      <c r="BI21" s="247"/>
      <c r="BJ21" s="247"/>
    </row>
    <row r="22" spans="1:62" s="30" customFormat="1" ht="24.9" customHeight="1" x14ac:dyDescent="0.3">
      <c r="A22" s="255"/>
      <c r="B22" s="256"/>
      <c r="C22" s="256"/>
      <c r="D22" s="256"/>
      <c r="E22" s="256"/>
      <c r="F22" s="256"/>
      <c r="G22" s="256"/>
      <c r="H22" s="256"/>
      <c r="I22" s="256"/>
      <c r="J22" s="256"/>
      <c r="K22" s="256"/>
      <c r="L22" s="256"/>
      <c r="M22" s="256"/>
      <c r="N22" s="256"/>
      <c r="O22" s="256"/>
      <c r="P22" s="256"/>
      <c r="Q22" s="256"/>
      <c r="R22" s="256"/>
      <c r="S22" s="256"/>
      <c r="T22" s="256"/>
      <c r="U22" s="256"/>
      <c r="V22" s="256"/>
      <c r="W22" s="256"/>
      <c r="X22" s="256"/>
      <c r="Y22" s="257"/>
      <c r="Z22" s="242"/>
      <c r="AA22" s="243"/>
      <c r="AB22" s="243"/>
      <c r="AC22" s="243"/>
      <c r="AD22" s="243"/>
      <c r="AE22" s="243"/>
      <c r="AF22" s="243"/>
      <c r="AG22" s="243"/>
      <c r="AH22" s="243"/>
      <c r="AI22" s="243"/>
      <c r="AJ22" s="243"/>
      <c r="AK22" s="243"/>
      <c r="AL22" s="243"/>
      <c r="AM22" s="243"/>
      <c r="AN22" s="243"/>
      <c r="AO22" s="243"/>
      <c r="AP22" s="243"/>
      <c r="AQ22" s="243"/>
      <c r="AR22" s="243"/>
      <c r="AS22" s="243"/>
      <c r="AT22" s="244"/>
      <c r="AU22" s="242"/>
      <c r="AV22" s="243"/>
      <c r="AW22" s="243"/>
      <c r="AX22" s="243"/>
      <c r="AY22" s="243"/>
      <c r="AZ22" s="243"/>
      <c r="BA22" s="243"/>
      <c r="BB22" s="243"/>
      <c r="BC22" s="243"/>
      <c r="BD22" s="243"/>
      <c r="BE22" s="243"/>
      <c r="BF22" s="243"/>
      <c r="BG22" s="243"/>
      <c r="BH22" s="243"/>
      <c r="BI22" s="243"/>
      <c r="BJ22" s="244"/>
    </row>
    <row r="23" spans="1:62" ht="9.9" customHeight="1" x14ac:dyDescent="0.3">
      <c r="A23" s="238"/>
      <c r="B23" s="239"/>
      <c r="C23" s="239"/>
      <c r="D23" s="239"/>
      <c r="E23" s="239"/>
      <c r="F23" s="239"/>
      <c r="G23" s="239"/>
      <c r="H23" s="239"/>
      <c r="I23" s="239"/>
      <c r="J23" s="239"/>
      <c r="K23" s="239"/>
      <c r="L23" s="239"/>
      <c r="M23" s="239"/>
      <c r="N23" s="239"/>
      <c r="O23" s="239"/>
      <c r="P23" s="239"/>
      <c r="Q23" s="239"/>
      <c r="R23" s="239"/>
      <c r="S23" s="239"/>
      <c r="T23" s="239"/>
      <c r="U23" s="239"/>
      <c r="V23" s="239"/>
      <c r="W23" s="239"/>
      <c r="X23" s="239"/>
      <c r="Y23" s="239"/>
      <c r="Z23" s="239"/>
      <c r="AA23" s="239"/>
      <c r="AB23" s="239"/>
      <c r="AC23" s="239"/>
      <c r="AD23" s="239"/>
      <c r="AE23" s="239"/>
      <c r="AF23" s="239"/>
      <c r="AG23" s="239"/>
      <c r="AH23" s="239"/>
      <c r="AI23" s="239"/>
      <c r="AJ23" s="239"/>
      <c r="AK23" s="239"/>
      <c r="AL23" s="239"/>
      <c r="AM23" s="239"/>
      <c r="AN23" s="239"/>
      <c r="AO23" s="239"/>
      <c r="AP23" s="239"/>
      <c r="AQ23" s="239"/>
      <c r="AR23" s="239"/>
      <c r="AS23" s="239"/>
      <c r="AT23" s="239"/>
      <c r="AU23" s="239"/>
      <c r="AV23" s="239"/>
      <c r="AW23" s="239"/>
      <c r="AX23" s="239"/>
      <c r="AY23" s="239"/>
      <c r="AZ23" s="239"/>
      <c r="BA23" s="239"/>
      <c r="BB23" s="239"/>
      <c r="BC23" s="239"/>
      <c r="BD23" s="239"/>
      <c r="BE23" s="239"/>
      <c r="BF23" s="239"/>
      <c r="BG23" s="239"/>
      <c r="BH23" s="239"/>
      <c r="BI23" s="239"/>
      <c r="BJ23" s="239"/>
    </row>
    <row r="24" spans="1:62" ht="24.9" customHeight="1" x14ac:dyDescent="0.3">
      <c r="A24" s="251" t="s">
        <v>6</v>
      </c>
      <c r="B24" s="252"/>
      <c r="C24" s="252"/>
      <c r="D24" s="252"/>
      <c r="E24" s="252"/>
      <c r="F24" s="252"/>
      <c r="G24" s="252"/>
      <c r="H24" s="252"/>
      <c r="I24" s="252"/>
      <c r="J24" s="252"/>
      <c r="K24" s="252"/>
      <c r="L24" s="252"/>
      <c r="M24" s="252"/>
      <c r="N24" s="252"/>
      <c r="O24" s="252"/>
      <c r="P24" s="251" t="s">
        <v>120</v>
      </c>
      <c r="Q24" s="252"/>
      <c r="R24" s="252"/>
      <c r="S24" s="252"/>
      <c r="T24" s="252"/>
      <c r="U24" s="252"/>
      <c r="V24" s="252"/>
      <c r="W24" s="252"/>
      <c r="X24" s="252"/>
      <c r="Y24" s="252"/>
      <c r="Z24" s="252"/>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1" t="s">
        <v>112</v>
      </c>
      <c r="AX24" s="252"/>
      <c r="AY24" s="252"/>
      <c r="AZ24" s="252"/>
      <c r="BA24" s="252"/>
      <c r="BB24" s="252"/>
      <c r="BC24" s="252"/>
      <c r="BD24" s="252"/>
      <c r="BE24" s="252"/>
      <c r="BF24" s="252"/>
      <c r="BG24" s="252"/>
      <c r="BH24" s="252"/>
      <c r="BI24" s="252"/>
      <c r="BJ24" s="252"/>
    </row>
    <row r="25" spans="1:62" s="30" customFormat="1" ht="24.9" customHeight="1" x14ac:dyDescent="0.3">
      <c r="A25" s="149"/>
      <c r="B25" s="178"/>
      <c r="C25" s="178"/>
      <c r="D25" s="178"/>
      <c r="E25" s="178"/>
      <c r="F25" s="178"/>
      <c r="G25" s="178"/>
      <c r="H25" s="178"/>
      <c r="I25" s="178"/>
      <c r="J25" s="178"/>
      <c r="K25" s="178"/>
      <c r="L25" s="178"/>
      <c r="M25" s="178"/>
      <c r="N25" s="178"/>
      <c r="O25" s="178"/>
      <c r="P25" s="250"/>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49"/>
      <c r="AX25" s="178"/>
      <c r="AY25" s="178"/>
      <c r="AZ25" s="178"/>
      <c r="BA25" s="178"/>
      <c r="BB25" s="178"/>
      <c r="BC25" s="178"/>
      <c r="BD25" s="178"/>
      <c r="BE25" s="178"/>
      <c r="BF25" s="178"/>
      <c r="BG25" s="178"/>
      <c r="BH25" s="178"/>
      <c r="BI25" s="178"/>
      <c r="BJ25" s="178"/>
    </row>
    <row r="26" spans="1:62" ht="9.9" customHeight="1" x14ac:dyDescent="0.3">
      <c r="A26" s="83"/>
      <c r="B26" s="248"/>
      <c r="C26" s="248"/>
      <c r="D26" s="248"/>
      <c r="E26" s="248"/>
      <c r="F26" s="248"/>
      <c r="G26" s="248"/>
      <c r="H26" s="248"/>
      <c r="I26" s="248"/>
      <c r="J26" s="248"/>
      <c r="K26" s="248"/>
      <c r="L26" s="248"/>
      <c r="M26" s="248"/>
      <c r="N26" s="248"/>
      <c r="O26" s="248"/>
      <c r="P26" s="248"/>
      <c r="Q26" s="248"/>
      <c r="R26" s="248"/>
      <c r="S26" s="248"/>
      <c r="T26" s="248"/>
      <c r="U26" s="248"/>
      <c r="V26" s="248"/>
      <c r="W26" s="248"/>
      <c r="X26" s="248"/>
      <c r="Y26" s="248"/>
      <c r="Z26" s="248"/>
      <c r="AA26" s="248"/>
      <c r="AB26" s="248"/>
      <c r="AC26" s="248"/>
      <c r="AD26" s="248"/>
      <c r="AE26" s="248"/>
      <c r="AF26" s="248"/>
      <c r="AG26" s="248"/>
      <c r="AH26" s="248"/>
      <c r="AI26" s="248"/>
      <c r="AJ26" s="248"/>
      <c r="AK26" s="248"/>
      <c r="AL26" s="248"/>
      <c r="AM26" s="248"/>
      <c r="AN26" s="248"/>
      <c r="AO26" s="248"/>
      <c r="AP26" s="248"/>
      <c r="AQ26" s="248"/>
      <c r="AR26" s="248"/>
      <c r="AS26" s="248"/>
      <c r="AT26" s="248"/>
      <c r="AU26" s="248"/>
      <c r="AV26" s="248"/>
      <c r="AW26" s="248"/>
      <c r="AX26" s="248"/>
      <c r="AY26" s="248"/>
      <c r="AZ26" s="248"/>
      <c r="BA26" s="248"/>
      <c r="BB26" s="248"/>
      <c r="BC26" s="248"/>
      <c r="BD26" s="248"/>
      <c r="BE26" s="248"/>
      <c r="BF26" s="248"/>
      <c r="BG26" s="248"/>
      <c r="BH26" s="248"/>
      <c r="BI26" s="248"/>
      <c r="BJ26" s="249"/>
    </row>
    <row r="27" spans="1:62" ht="33.75" customHeight="1" x14ac:dyDescent="0.3">
      <c r="A27" s="230" t="s">
        <v>133</v>
      </c>
      <c r="B27" s="240"/>
      <c r="C27" s="240"/>
      <c r="D27" s="240"/>
      <c r="E27" s="240"/>
      <c r="F27" s="240"/>
      <c r="G27" s="240"/>
      <c r="H27" s="240"/>
      <c r="I27" s="240"/>
      <c r="J27" s="240"/>
      <c r="K27" s="240"/>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0"/>
      <c r="AT27" s="240"/>
      <c r="AU27" s="240"/>
      <c r="AV27" s="240"/>
      <c r="AW27" s="240"/>
      <c r="AX27" s="240"/>
      <c r="AY27" s="240"/>
      <c r="AZ27" s="240"/>
      <c r="BA27" s="240"/>
      <c r="BB27" s="240"/>
      <c r="BC27" s="240"/>
      <c r="BD27" s="240"/>
      <c r="BE27" s="240"/>
      <c r="BF27" s="240"/>
      <c r="BG27" s="240"/>
      <c r="BH27" s="240"/>
      <c r="BI27" s="240"/>
      <c r="BJ27" s="240"/>
    </row>
    <row r="28" spans="1:62" s="40" customFormat="1" ht="5.25" customHeight="1" x14ac:dyDescent="0.3">
      <c r="A28" s="38"/>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row>
    <row r="29" spans="1:62" ht="24.9" customHeight="1" x14ac:dyDescent="0.3">
      <c r="A29" s="241" t="s">
        <v>7</v>
      </c>
      <c r="B29" s="144"/>
      <c r="C29" s="144"/>
      <c r="D29" s="144"/>
      <c r="E29" s="144"/>
      <c r="F29" s="144"/>
      <c r="G29" s="144"/>
      <c r="H29" s="144"/>
      <c r="I29" s="144"/>
      <c r="J29" s="144"/>
      <c r="K29" s="144"/>
      <c r="L29" s="144"/>
      <c r="M29" s="144"/>
      <c r="N29" s="144"/>
      <c r="O29" s="144"/>
      <c r="P29" s="144"/>
      <c r="Q29" s="144"/>
      <c r="R29" s="241" t="s">
        <v>8</v>
      </c>
      <c r="S29" s="144"/>
      <c r="T29" s="144"/>
      <c r="U29" s="144"/>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144"/>
      <c r="AY29" s="144"/>
      <c r="AZ29" s="144"/>
      <c r="BA29" s="144"/>
      <c r="BB29" s="144"/>
      <c r="BC29" s="144"/>
      <c r="BD29" s="144"/>
      <c r="BE29" s="241" t="s">
        <v>217</v>
      </c>
      <c r="BF29" s="144"/>
      <c r="BG29" s="144"/>
      <c r="BH29" s="144"/>
      <c r="BI29" s="144"/>
      <c r="BJ29" s="144"/>
    </row>
    <row r="30" spans="1:62" ht="29.25" customHeight="1" x14ac:dyDescent="0.3">
      <c r="A30" s="241" t="s">
        <v>113</v>
      </c>
      <c r="B30" s="241"/>
      <c r="C30" s="241"/>
      <c r="D30" s="241"/>
      <c r="E30" s="241"/>
      <c r="F30" s="241"/>
      <c r="G30" s="241"/>
      <c r="H30" s="241"/>
      <c r="I30" s="241"/>
      <c r="J30" s="241"/>
      <c r="K30" s="241"/>
      <c r="L30" s="241"/>
      <c r="M30" s="241"/>
      <c r="N30" s="241"/>
      <c r="O30" s="241"/>
      <c r="P30" s="241"/>
      <c r="Q30" s="241"/>
      <c r="R30" s="175" t="s">
        <v>16</v>
      </c>
      <c r="S30" s="176"/>
      <c r="T30" s="176"/>
      <c r="U30" s="176"/>
      <c r="V30" s="176"/>
      <c r="W30" s="176"/>
      <c r="X30" s="176"/>
      <c r="Y30" s="176"/>
      <c r="Z30" s="176"/>
      <c r="AA30" s="176"/>
      <c r="AB30" s="176"/>
      <c r="AC30" s="176"/>
      <c r="AD30" s="176"/>
      <c r="AE30" s="176"/>
      <c r="AF30" s="176"/>
      <c r="AG30" s="176"/>
      <c r="AH30" s="176"/>
      <c r="AI30" s="176"/>
      <c r="AJ30" s="176"/>
      <c r="AK30" s="176"/>
      <c r="AL30" s="176"/>
      <c r="AM30" s="176"/>
      <c r="AN30" s="176"/>
      <c r="AO30" s="176"/>
      <c r="AP30" s="176"/>
      <c r="AQ30" s="176"/>
      <c r="AR30" s="176"/>
      <c r="AS30" s="176"/>
      <c r="AT30" s="176"/>
      <c r="AU30" s="176"/>
      <c r="AV30" s="176"/>
      <c r="AW30" s="176"/>
      <c r="AX30" s="176"/>
      <c r="AY30" s="176"/>
      <c r="AZ30" s="176"/>
      <c r="BA30" s="176"/>
      <c r="BB30" s="176"/>
      <c r="BC30" s="176"/>
      <c r="BD30" s="176"/>
      <c r="BE30" s="247"/>
      <c r="BF30" s="247"/>
      <c r="BG30" s="247"/>
      <c r="BH30" s="247"/>
      <c r="BI30" s="247"/>
      <c r="BJ30" s="247"/>
    </row>
    <row r="31" spans="1:62" ht="29.25" customHeight="1" x14ac:dyDescent="0.3">
      <c r="A31" s="241" t="s">
        <v>10</v>
      </c>
      <c r="B31" s="245"/>
      <c r="C31" s="245"/>
      <c r="D31" s="245"/>
      <c r="E31" s="245"/>
      <c r="F31" s="245"/>
      <c r="G31" s="245"/>
      <c r="H31" s="245"/>
      <c r="I31" s="245"/>
      <c r="J31" s="245"/>
      <c r="K31" s="245"/>
      <c r="L31" s="245"/>
      <c r="M31" s="245"/>
      <c r="N31" s="245"/>
      <c r="O31" s="245"/>
      <c r="P31" s="245"/>
      <c r="Q31" s="245"/>
      <c r="R31" s="175" t="s">
        <v>16</v>
      </c>
      <c r="S31" s="176"/>
      <c r="T31" s="176"/>
      <c r="U31" s="176"/>
      <c r="V31" s="176"/>
      <c r="W31" s="176"/>
      <c r="X31" s="176"/>
      <c r="Y31" s="176"/>
      <c r="Z31" s="176"/>
      <c r="AA31" s="176"/>
      <c r="AB31" s="176"/>
      <c r="AC31" s="176"/>
      <c r="AD31" s="176"/>
      <c r="AE31" s="176"/>
      <c r="AF31" s="176"/>
      <c r="AG31" s="176"/>
      <c r="AH31" s="176"/>
      <c r="AI31" s="176"/>
      <c r="AJ31" s="176"/>
      <c r="AK31" s="176"/>
      <c r="AL31" s="176"/>
      <c r="AM31" s="176"/>
      <c r="AN31" s="176"/>
      <c r="AO31" s="176"/>
      <c r="AP31" s="176"/>
      <c r="AQ31" s="176"/>
      <c r="AR31" s="176"/>
      <c r="AS31" s="176"/>
      <c r="AT31" s="176"/>
      <c r="AU31" s="176"/>
      <c r="AV31" s="176"/>
      <c r="AW31" s="176"/>
      <c r="AX31" s="176"/>
      <c r="AY31" s="176"/>
      <c r="AZ31" s="176"/>
      <c r="BA31" s="176"/>
      <c r="BB31" s="176"/>
      <c r="BC31" s="176"/>
      <c r="BD31" s="176"/>
      <c r="BE31" s="175"/>
      <c r="BF31" s="176"/>
      <c r="BG31" s="176"/>
      <c r="BH31" s="176"/>
      <c r="BI31" s="176"/>
      <c r="BJ31" s="176"/>
    </row>
    <row r="32" spans="1:62" ht="36" customHeight="1" x14ac:dyDescent="0.3">
      <c r="A32" s="241" t="s">
        <v>12</v>
      </c>
      <c r="B32" s="245"/>
      <c r="C32" s="245"/>
      <c r="D32" s="245"/>
      <c r="E32" s="245"/>
      <c r="F32" s="245"/>
      <c r="G32" s="245"/>
      <c r="H32" s="245"/>
      <c r="I32" s="245"/>
      <c r="J32" s="245"/>
      <c r="K32" s="245"/>
      <c r="L32" s="245"/>
      <c r="M32" s="245"/>
      <c r="N32" s="245"/>
      <c r="O32" s="245"/>
      <c r="P32" s="245"/>
      <c r="Q32" s="245"/>
      <c r="R32" s="175" t="s">
        <v>16</v>
      </c>
      <c r="S32" s="176"/>
      <c r="T32" s="176"/>
      <c r="U32" s="176"/>
      <c r="V32" s="176"/>
      <c r="W32" s="176"/>
      <c r="X32" s="176"/>
      <c r="Y32" s="176"/>
      <c r="Z32" s="176"/>
      <c r="AA32" s="176"/>
      <c r="AB32" s="176"/>
      <c r="AC32" s="176"/>
      <c r="AD32" s="176"/>
      <c r="AE32" s="176"/>
      <c r="AF32" s="176"/>
      <c r="AG32" s="176"/>
      <c r="AH32" s="176"/>
      <c r="AI32" s="176"/>
      <c r="AJ32" s="176"/>
      <c r="AK32" s="176"/>
      <c r="AL32" s="176"/>
      <c r="AM32" s="176"/>
      <c r="AN32" s="176"/>
      <c r="AO32" s="176"/>
      <c r="AP32" s="176"/>
      <c r="AQ32" s="176"/>
      <c r="AR32" s="176"/>
      <c r="AS32" s="176"/>
      <c r="AT32" s="176"/>
      <c r="AU32" s="176"/>
      <c r="AV32" s="176"/>
      <c r="AW32" s="176"/>
      <c r="AX32" s="176"/>
      <c r="AY32" s="176"/>
      <c r="AZ32" s="176"/>
      <c r="BA32" s="176"/>
      <c r="BB32" s="176"/>
      <c r="BC32" s="176"/>
      <c r="BD32" s="176"/>
      <c r="BE32" s="175"/>
      <c r="BF32" s="176"/>
      <c r="BG32" s="176"/>
      <c r="BH32" s="176"/>
      <c r="BI32" s="176"/>
      <c r="BJ32" s="176"/>
    </row>
    <row r="33" spans="1:62" ht="9.9" customHeight="1" x14ac:dyDescent="0.3">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4"/>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5"/>
      <c r="BH33" s="33"/>
      <c r="BI33" s="33"/>
      <c r="BJ33" s="33"/>
    </row>
    <row r="34" spans="1:62" ht="33.75" customHeight="1" x14ac:dyDescent="0.3">
      <c r="A34" s="246" t="s">
        <v>227</v>
      </c>
      <c r="B34" s="240"/>
      <c r="C34" s="240"/>
      <c r="D34" s="240"/>
      <c r="E34" s="240"/>
      <c r="F34" s="240"/>
      <c r="G34" s="240"/>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c r="BB34" s="240"/>
      <c r="BC34" s="240"/>
      <c r="BD34" s="240"/>
      <c r="BE34" s="240"/>
      <c r="BF34" s="240"/>
      <c r="BG34" s="240"/>
      <c r="BH34" s="240"/>
      <c r="BI34" s="240"/>
      <c r="BJ34" s="240"/>
    </row>
    <row r="35" spans="1:62" ht="6.7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row>
    <row r="36" spans="1:62" ht="27" customHeight="1" x14ac:dyDescent="0.3">
      <c r="A36" s="139" t="s">
        <v>15</v>
      </c>
      <c r="B36" s="139"/>
      <c r="C36" s="139"/>
      <c r="D36" s="139"/>
      <c r="E36" s="139"/>
      <c r="F36" s="139"/>
      <c r="G36" s="139"/>
      <c r="H36" s="139"/>
      <c r="I36" s="139"/>
      <c r="J36" s="139" t="s">
        <v>132</v>
      </c>
      <c r="K36" s="139"/>
      <c r="L36" s="139"/>
      <c r="M36" s="166" t="s">
        <v>214</v>
      </c>
      <c r="N36" s="167"/>
      <c r="O36" s="167"/>
      <c r="P36" s="167"/>
      <c r="Q36" s="167"/>
      <c r="R36" s="167"/>
      <c r="S36" s="167"/>
      <c r="T36" s="167"/>
      <c r="U36" s="167"/>
      <c r="V36" s="167"/>
      <c r="W36" s="167"/>
      <c r="X36" s="167"/>
      <c r="Y36" s="167"/>
      <c r="Z36" s="167"/>
      <c r="AA36" s="167"/>
      <c r="AB36" s="167"/>
      <c r="AC36" s="167"/>
      <c r="AD36" s="167"/>
      <c r="AE36" s="167"/>
      <c r="AF36" s="167"/>
      <c r="AG36" s="167"/>
      <c r="AH36" s="167"/>
      <c r="AI36" s="51"/>
      <c r="AJ36" s="136" t="s">
        <v>215</v>
      </c>
      <c r="AK36" s="137"/>
      <c r="AL36" s="137"/>
      <c r="AM36" s="137"/>
      <c r="AN36" s="137"/>
      <c r="AO36" s="137"/>
      <c r="AP36" s="137"/>
      <c r="AQ36" s="138"/>
      <c r="AR36" s="166" t="s">
        <v>216</v>
      </c>
      <c r="AS36" s="167"/>
      <c r="AT36" s="167"/>
      <c r="AU36" s="206"/>
      <c r="AV36" s="166" t="s">
        <v>14</v>
      </c>
      <c r="AW36" s="167"/>
      <c r="AX36" s="167"/>
      <c r="AY36" s="167"/>
      <c r="AZ36" s="167"/>
      <c r="BA36" s="167"/>
      <c r="BB36" s="167"/>
      <c r="BC36" s="167"/>
      <c r="BD36" s="206"/>
      <c r="BE36" s="166" t="s">
        <v>217</v>
      </c>
      <c r="BF36" s="167"/>
      <c r="BG36" s="167"/>
      <c r="BH36" s="167"/>
      <c r="BI36" s="167"/>
      <c r="BJ36" s="206"/>
    </row>
    <row r="37" spans="1:62" ht="18" customHeight="1" x14ac:dyDescent="0.3">
      <c r="A37" s="139"/>
      <c r="B37" s="139"/>
      <c r="C37" s="139"/>
      <c r="D37" s="139"/>
      <c r="E37" s="139"/>
      <c r="F37" s="139"/>
      <c r="G37" s="139"/>
      <c r="H37" s="139"/>
      <c r="I37" s="139"/>
      <c r="J37" s="139"/>
      <c r="K37" s="139"/>
      <c r="L37" s="139"/>
      <c r="M37" s="168"/>
      <c r="N37" s="169"/>
      <c r="O37" s="169"/>
      <c r="P37" s="169"/>
      <c r="Q37" s="169"/>
      <c r="R37" s="169"/>
      <c r="S37" s="169"/>
      <c r="T37" s="169"/>
      <c r="U37" s="169"/>
      <c r="V37" s="169"/>
      <c r="W37" s="169"/>
      <c r="X37" s="169"/>
      <c r="Y37" s="169"/>
      <c r="Z37" s="169"/>
      <c r="AA37" s="169"/>
      <c r="AB37" s="169"/>
      <c r="AC37" s="169"/>
      <c r="AD37" s="169"/>
      <c r="AE37" s="169"/>
      <c r="AF37" s="169"/>
      <c r="AG37" s="169"/>
      <c r="AH37" s="169"/>
      <c r="AI37" s="48"/>
      <c r="AJ37" s="139" t="s">
        <v>153</v>
      </c>
      <c r="AK37" s="139"/>
      <c r="AL37" s="139"/>
      <c r="AM37" s="139"/>
      <c r="AN37" s="136" t="s">
        <v>154</v>
      </c>
      <c r="AO37" s="137"/>
      <c r="AP37" s="137"/>
      <c r="AQ37" s="138"/>
      <c r="AR37" s="168"/>
      <c r="AS37" s="169"/>
      <c r="AT37" s="169"/>
      <c r="AU37" s="207"/>
      <c r="AV37" s="168"/>
      <c r="AW37" s="169"/>
      <c r="AX37" s="169"/>
      <c r="AY37" s="169"/>
      <c r="AZ37" s="169"/>
      <c r="BA37" s="169"/>
      <c r="BB37" s="169"/>
      <c r="BC37" s="169"/>
      <c r="BD37" s="207"/>
      <c r="BE37" s="168"/>
      <c r="BF37" s="169"/>
      <c r="BG37" s="169"/>
      <c r="BH37" s="169"/>
      <c r="BI37" s="169"/>
      <c r="BJ37" s="207"/>
    </row>
    <row r="38" spans="1:62" ht="30.75" customHeight="1" x14ac:dyDescent="0.3">
      <c r="A38" s="188" t="s">
        <v>137</v>
      </c>
      <c r="B38" s="189"/>
      <c r="C38" s="189"/>
      <c r="D38" s="189"/>
      <c r="E38" s="189"/>
      <c r="F38" s="189"/>
      <c r="G38" s="189"/>
      <c r="H38" s="189"/>
      <c r="I38" s="190"/>
      <c r="J38" s="185" t="s">
        <v>139</v>
      </c>
      <c r="K38" s="186"/>
      <c r="L38" s="187"/>
      <c r="M38" s="200"/>
      <c r="N38" s="201"/>
      <c r="O38" s="201"/>
      <c r="P38" s="201"/>
      <c r="Q38" s="201"/>
      <c r="R38" s="201"/>
      <c r="S38" s="201"/>
      <c r="T38" s="201"/>
      <c r="U38" s="201"/>
      <c r="V38" s="201"/>
      <c r="W38" s="201"/>
      <c r="X38" s="201"/>
      <c r="Y38" s="201"/>
      <c r="Z38" s="201"/>
      <c r="AA38" s="201"/>
      <c r="AB38" s="201"/>
      <c r="AC38" s="201"/>
      <c r="AD38" s="201"/>
      <c r="AE38" s="201"/>
      <c r="AF38" s="201"/>
      <c r="AG38" s="201"/>
      <c r="AH38" s="201"/>
      <c r="AI38" s="201"/>
      <c r="AJ38" s="199"/>
      <c r="AK38" s="199"/>
      <c r="AL38" s="199"/>
      <c r="AM38" s="199"/>
      <c r="AN38" s="197"/>
      <c r="AO38" s="197"/>
      <c r="AP38" s="197"/>
      <c r="AQ38" s="197"/>
      <c r="AR38" s="198"/>
      <c r="AS38" s="198"/>
      <c r="AT38" s="198"/>
      <c r="AU38" s="198"/>
      <c r="AV38" s="149"/>
      <c r="AW38" s="149"/>
      <c r="AX38" s="149"/>
      <c r="AY38" s="149"/>
      <c r="AZ38" s="149"/>
      <c r="BA38" s="149"/>
      <c r="BB38" s="149"/>
      <c r="BC38" s="149"/>
      <c r="BD38" s="149"/>
      <c r="BE38" s="121"/>
      <c r="BF38" s="122"/>
      <c r="BG38" s="122"/>
      <c r="BH38" s="122"/>
      <c r="BI38" s="122"/>
      <c r="BJ38" s="123"/>
    </row>
    <row r="39" spans="1:62" ht="30.75" customHeight="1" x14ac:dyDescent="0.3">
      <c r="A39" s="188" t="s">
        <v>144</v>
      </c>
      <c r="B39" s="189"/>
      <c r="C39" s="189"/>
      <c r="D39" s="189"/>
      <c r="E39" s="189"/>
      <c r="F39" s="189"/>
      <c r="G39" s="189"/>
      <c r="H39" s="189"/>
      <c r="I39" s="190"/>
      <c r="J39" s="172" t="s">
        <v>16</v>
      </c>
      <c r="K39" s="173"/>
      <c r="L39" s="174"/>
      <c r="M39" s="202"/>
      <c r="N39" s="203"/>
      <c r="O39" s="203"/>
      <c r="P39" s="203"/>
      <c r="Q39" s="203"/>
      <c r="R39" s="203"/>
      <c r="S39" s="203"/>
      <c r="T39" s="203"/>
      <c r="U39" s="203"/>
      <c r="V39" s="203"/>
      <c r="W39" s="203"/>
      <c r="X39" s="203"/>
      <c r="Y39" s="203"/>
      <c r="Z39" s="203"/>
      <c r="AA39" s="203"/>
      <c r="AB39" s="203"/>
      <c r="AC39" s="203"/>
      <c r="AD39" s="203"/>
      <c r="AE39" s="203"/>
      <c r="AF39" s="203"/>
      <c r="AG39" s="203"/>
      <c r="AH39" s="203"/>
      <c r="AI39" s="203"/>
      <c r="AJ39" s="199"/>
      <c r="AK39" s="199"/>
      <c r="AL39" s="199"/>
      <c r="AM39" s="199"/>
      <c r="AN39" s="197"/>
      <c r="AO39" s="197"/>
      <c r="AP39" s="197"/>
      <c r="AQ39" s="197"/>
      <c r="AR39" s="198"/>
      <c r="AS39" s="198"/>
      <c r="AT39" s="198"/>
      <c r="AU39" s="198"/>
      <c r="AV39" s="149"/>
      <c r="AW39" s="149"/>
      <c r="AX39" s="149"/>
      <c r="AY39" s="149"/>
      <c r="AZ39" s="149"/>
      <c r="BA39" s="149"/>
      <c r="BB39" s="149"/>
      <c r="BC39" s="149"/>
      <c r="BD39" s="149"/>
      <c r="BE39" s="121"/>
      <c r="BF39" s="122"/>
      <c r="BG39" s="122"/>
      <c r="BH39" s="122"/>
      <c r="BI39" s="122"/>
      <c r="BJ39" s="123"/>
    </row>
    <row r="40" spans="1:62" ht="30.75" customHeight="1" x14ac:dyDescent="0.3">
      <c r="A40" s="188" t="s">
        <v>218</v>
      </c>
      <c r="B40" s="189"/>
      <c r="C40" s="189"/>
      <c r="D40" s="189"/>
      <c r="E40" s="189"/>
      <c r="F40" s="189"/>
      <c r="G40" s="189"/>
      <c r="H40" s="189"/>
      <c r="I40" s="190"/>
      <c r="J40" s="172" t="s">
        <v>16</v>
      </c>
      <c r="K40" s="173"/>
      <c r="L40" s="174"/>
      <c r="M40" s="202"/>
      <c r="N40" s="203"/>
      <c r="O40" s="203"/>
      <c r="P40" s="203"/>
      <c r="Q40" s="203"/>
      <c r="R40" s="203"/>
      <c r="S40" s="203"/>
      <c r="T40" s="203"/>
      <c r="U40" s="203"/>
      <c r="V40" s="203"/>
      <c r="W40" s="203"/>
      <c r="X40" s="203"/>
      <c r="Y40" s="203"/>
      <c r="Z40" s="203"/>
      <c r="AA40" s="203"/>
      <c r="AB40" s="203"/>
      <c r="AC40" s="203"/>
      <c r="AD40" s="203"/>
      <c r="AE40" s="203"/>
      <c r="AF40" s="203"/>
      <c r="AG40" s="203"/>
      <c r="AH40" s="203"/>
      <c r="AI40" s="203"/>
      <c r="AJ40" s="199"/>
      <c r="AK40" s="199"/>
      <c r="AL40" s="199"/>
      <c r="AM40" s="199"/>
      <c r="AN40" s="197"/>
      <c r="AO40" s="197"/>
      <c r="AP40" s="197"/>
      <c r="AQ40" s="197"/>
      <c r="AR40" s="198"/>
      <c r="AS40" s="198"/>
      <c r="AT40" s="198"/>
      <c r="AU40" s="198"/>
      <c r="AV40" s="149"/>
      <c r="AW40" s="149"/>
      <c r="AX40" s="149"/>
      <c r="AY40" s="149"/>
      <c r="AZ40" s="149"/>
      <c r="BA40" s="149"/>
      <c r="BB40" s="149"/>
      <c r="BC40" s="149"/>
      <c r="BD40" s="149"/>
      <c r="BE40" s="121"/>
      <c r="BF40" s="122"/>
      <c r="BG40" s="122"/>
      <c r="BH40" s="122"/>
      <c r="BI40" s="122"/>
      <c r="BJ40" s="123"/>
    </row>
    <row r="41" spans="1:62" ht="30.75" customHeight="1" x14ac:dyDescent="0.3">
      <c r="A41" s="191" t="s">
        <v>117</v>
      </c>
      <c r="B41" s="192"/>
      <c r="C41" s="192"/>
      <c r="D41" s="192"/>
      <c r="E41" s="192"/>
      <c r="F41" s="192"/>
      <c r="G41" s="192"/>
      <c r="H41" s="192"/>
      <c r="I41" s="193"/>
      <c r="J41" s="172" t="s">
        <v>16</v>
      </c>
      <c r="K41" s="173"/>
      <c r="L41" s="174"/>
      <c r="M41" s="202"/>
      <c r="N41" s="203"/>
      <c r="O41" s="203"/>
      <c r="P41" s="203"/>
      <c r="Q41" s="203"/>
      <c r="R41" s="203"/>
      <c r="S41" s="203"/>
      <c r="T41" s="203"/>
      <c r="U41" s="203"/>
      <c r="V41" s="203"/>
      <c r="W41" s="203"/>
      <c r="X41" s="203"/>
      <c r="Y41" s="203"/>
      <c r="Z41" s="203"/>
      <c r="AA41" s="203"/>
      <c r="AB41" s="203"/>
      <c r="AC41" s="203"/>
      <c r="AD41" s="203"/>
      <c r="AE41" s="203"/>
      <c r="AF41" s="203"/>
      <c r="AG41" s="203"/>
      <c r="AH41" s="203"/>
      <c r="AI41" s="203"/>
      <c r="AJ41" s="199"/>
      <c r="AK41" s="199"/>
      <c r="AL41" s="199"/>
      <c r="AM41" s="199"/>
      <c r="AN41" s="197"/>
      <c r="AO41" s="197"/>
      <c r="AP41" s="197"/>
      <c r="AQ41" s="197"/>
      <c r="AR41" s="198"/>
      <c r="AS41" s="198"/>
      <c r="AT41" s="198"/>
      <c r="AU41" s="198"/>
      <c r="AV41" s="149"/>
      <c r="AW41" s="149"/>
      <c r="AX41" s="149" t="s">
        <v>16</v>
      </c>
      <c r="AY41" s="149"/>
      <c r="AZ41" s="149"/>
      <c r="BA41" s="149"/>
      <c r="BB41" s="149"/>
      <c r="BC41" s="149"/>
      <c r="BD41" s="149"/>
      <c r="BE41" s="121"/>
      <c r="BF41" s="122"/>
      <c r="BG41" s="122"/>
      <c r="BH41" s="122"/>
      <c r="BI41" s="122"/>
      <c r="BJ41" s="123"/>
    </row>
    <row r="42" spans="1:62" ht="30.75" customHeight="1" x14ac:dyDescent="0.3">
      <c r="A42" s="194"/>
      <c r="B42" s="195"/>
      <c r="C42" s="195"/>
      <c r="D42" s="195"/>
      <c r="E42" s="195"/>
      <c r="F42" s="195"/>
      <c r="G42" s="195"/>
      <c r="H42" s="195"/>
      <c r="I42" s="196"/>
      <c r="J42" s="172" t="s">
        <v>16</v>
      </c>
      <c r="K42" s="173"/>
      <c r="L42" s="174"/>
      <c r="M42" s="202"/>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199"/>
      <c r="AK42" s="199"/>
      <c r="AL42" s="199"/>
      <c r="AM42" s="199"/>
      <c r="AN42" s="197"/>
      <c r="AO42" s="197"/>
      <c r="AP42" s="197"/>
      <c r="AQ42" s="197"/>
      <c r="AR42" s="198"/>
      <c r="AS42" s="198"/>
      <c r="AT42" s="198"/>
      <c r="AU42" s="198"/>
      <c r="AV42" s="149"/>
      <c r="AW42" s="149"/>
      <c r="AX42" s="149"/>
      <c r="AY42" s="149"/>
      <c r="AZ42" s="149"/>
      <c r="BA42" s="149"/>
      <c r="BB42" s="149"/>
      <c r="BC42" s="149"/>
      <c r="BD42" s="149"/>
      <c r="BE42" s="121"/>
      <c r="BF42" s="122"/>
      <c r="BG42" s="122"/>
      <c r="BH42" s="122"/>
      <c r="BI42" s="122"/>
      <c r="BJ42" s="123"/>
    </row>
    <row r="43" spans="1:62" ht="30.75" customHeight="1" x14ac:dyDescent="0.3">
      <c r="A43" s="188" t="s">
        <v>118</v>
      </c>
      <c r="B43" s="189"/>
      <c r="C43" s="189"/>
      <c r="D43" s="189"/>
      <c r="E43" s="189"/>
      <c r="F43" s="189"/>
      <c r="G43" s="189"/>
      <c r="H43" s="189"/>
      <c r="I43" s="190"/>
      <c r="J43" s="172" t="s">
        <v>16</v>
      </c>
      <c r="K43" s="173"/>
      <c r="L43" s="174"/>
      <c r="M43" s="202"/>
      <c r="N43" s="203"/>
      <c r="O43" s="203"/>
      <c r="P43" s="203"/>
      <c r="Q43" s="203"/>
      <c r="R43" s="203"/>
      <c r="S43" s="203"/>
      <c r="T43" s="203"/>
      <c r="U43" s="203"/>
      <c r="V43" s="203"/>
      <c r="W43" s="203"/>
      <c r="X43" s="203"/>
      <c r="Y43" s="203"/>
      <c r="Z43" s="203"/>
      <c r="AA43" s="203"/>
      <c r="AB43" s="203"/>
      <c r="AC43" s="203"/>
      <c r="AD43" s="203"/>
      <c r="AE43" s="203"/>
      <c r="AF43" s="203"/>
      <c r="AG43" s="203"/>
      <c r="AH43" s="203"/>
      <c r="AI43" s="203"/>
      <c r="AJ43" s="199"/>
      <c r="AK43" s="199"/>
      <c r="AL43" s="199"/>
      <c r="AM43" s="199"/>
      <c r="AN43" s="197"/>
      <c r="AO43" s="197"/>
      <c r="AP43" s="197"/>
      <c r="AQ43" s="197"/>
      <c r="AR43" s="198"/>
      <c r="AS43" s="198"/>
      <c r="AT43" s="198"/>
      <c r="AU43" s="198"/>
      <c r="AV43" s="149"/>
      <c r="AW43" s="149"/>
      <c r="AX43" s="149"/>
      <c r="AY43" s="149"/>
      <c r="AZ43" s="149"/>
      <c r="BA43" s="149"/>
      <c r="BB43" s="149"/>
      <c r="BC43" s="149"/>
      <c r="BD43" s="149"/>
      <c r="BE43" s="121"/>
      <c r="BF43" s="122"/>
      <c r="BG43" s="122"/>
      <c r="BH43" s="122"/>
      <c r="BI43" s="122"/>
      <c r="BJ43" s="123"/>
    </row>
    <row r="44" spans="1:62" ht="30.75" customHeight="1" x14ac:dyDescent="0.3">
      <c r="A44" s="188" t="s">
        <v>119</v>
      </c>
      <c r="B44" s="189"/>
      <c r="C44" s="189"/>
      <c r="D44" s="189"/>
      <c r="E44" s="189"/>
      <c r="F44" s="189"/>
      <c r="G44" s="189"/>
      <c r="H44" s="189"/>
      <c r="I44" s="190"/>
      <c r="J44" s="172" t="s">
        <v>16</v>
      </c>
      <c r="K44" s="173"/>
      <c r="L44" s="174"/>
      <c r="M44" s="202"/>
      <c r="N44" s="203"/>
      <c r="O44" s="203"/>
      <c r="P44" s="203"/>
      <c r="Q44" s="203"/>
      <c r="R44" s="203"/>
      <c r="S44" s="203"/>
      <c r="T44" s="203"/>
      <c r="U44" s="203"/>
      <c r="V44" s="203"/>
      <c r="W44" s="203"/>
      <c r="X44" s="203"/>
      <c r="Y44" s="203"/>
      <c r="Z44" s="203"/>
      <c r="AA44" s="203"/>
      <c r="AB44" s="203"/>
      <c r="AC44" s="203"/>
      <c r="AD44" s="203"/>
      <c r="AE44" s="203"/>
      <c r="AF44" s="203"/>
      <c r="AG44" s="203"/>
      <c r="AH44" s="203"/>
      <c r="AI44" s="203"/>
      <c r="AJ44" s="199"/>
      <c r="AK44" s="199"/>
      <c r="AL44" s="199"/>
      <c r="AM44" s="199"/>
      <c r="AN44" s="197"/>
      <c r="AO44" s="197"/>
      <c r="AP44" s="197"/>
      <c r="AQ44" s="197"/>
      <c r="AR44" s="198"/>
      <c r="AS44" s="198"/>
      <c r="AT44" s="198"/>
      <c r="AU44" s="198"/>
      <c r="AV44" s="149"/>
      <c r="AW44" s="149"/>
      <c r="AX44" s="149" t="s">
        <v>16</v>
      </c>
      <c r="AY44" s="149"/>
      <c r="AZ44" s="149"/>
      <c r="BA44" s="149"/>
      <c r="BB44" s="149"/>
      <c r="BC44" s="149"/>
      <c r="BD44" s="149"/>
      <c r="BE44" s="121"/>
      <c r="BF44" s="122"/>
      <c r="BG44" s="122"/>
      <c r="BH44" s="122"/>
      <c r="BI44" s="122"/>
      <c r="BJ44" s="123"/>
    </row>
    <row r="45" spans="1:62" ht="30.75" customHeight="1" x14ac:dyDescent="0.3">
      <c r="A45" s="171" t="s">
        <v>219</v>
      </c>
      <c r="B45" s="171"/>
      <c r="C45" s="171"/>
      <c r="D45" s="171"/>
      <c r="E45" s="171"/>
      <c r="F45" s="171"/>
      <c r="G45" s="171"/>
      <c r="H45" s="171"/>
      <c r="I45" s="171"/>
      <c r="J45" s="172" t="s">
        <v>16</v>
      </c>
      <c r="K45" s="173"/>
      <c r="L45" s="174"/>
      <c r="M45" s="202"/>
      <c r="N45" s="203"/>
      <c r="O45" s="203"/>
      <c r="P45" s="203"/>
      <c r="Q45" s="203"/>
      <c r="R45" s="203"/>
      <c r="S45" s="203"/>
      <c r="T45" s="203"/>
      <c r="U45" s="203"/>
      <c r="V45" s="203"/>
      <c r="W45" s="203"/>
      <c r="X45" s="203"/>
      <c r="Y45" s="203"/>
      <c r="Z45" s="203"/>
      <c r="AA45" s="203"/>
      <c r="AB45" s="203"/>
      <c r="AC45" s="203"/>
      <c r="AD45" s="203"/>
      <c r="AE45" s="203"/>
      <c r="AF45" s="203"/>
      <c r="AG45" s="203"/>
      <c r="AH45" s="203"/>
      <c r="AI45" s="203"/>
      <c r="AJ45" s="199"/>
      <c r="AK45" s="199"/>
      <c r="AL45" s="199"/>
      <c r="AM45" s="199"/>
      <c r="AN45" s="197"/>
      <c r="AO45" s="197"/>
      <c r="AP45" s="197"/>
      <c r="AQ45" s="197"/>
      <c r="AR45" s="198"/>
      <c r="AS45" s="198"/>
      <c r="AT45" s="198"/>
      <c r="AU45" s="198"/>
      <c r="AV45" s="149"/>
      <c r="AW45" s="149"/>
      <c r="AX45" s="149"/>
      <c r="AY45" s="149"/>
      <c r="AZ45" s="149"/>
      <c r="BA45" s="149"/>
      <c r="BB45" s="149"/>
      <c r="BC45" s="149"/>
      <c r="BD45" s="149"/>
      <c r="BE45" s="121"/>
      <c r="BF45" s="122"/>
      <c r="BG45" s="122"/>
      <c r="BH45" s="122"/>
      <c r="BI45" s="122"/>
      <c r="BJ45" s="123"/>
    </row>
    <row r="46" spans="1:62" ht="7.2" customHeight="1" x14ac:dyDescent="0.3">
      <c r="A46" s="71"/>
      <c r="B46" s="71"/>
      <c r="C46" s="71"/>
      <c r="D46" s="71"/>
      <c r="E46" s="71"/>
      <c r="F46" s="71"/>
      <c r="G46" s="71"/>
      <c r="H46" s="71"/>
      <c r="I46" s="71"/>
      <c r="J46" s="70"/>
      <c r="K46" s="70"/>
      <c r="L46" s="70"/>
      <c r="M46" s="72"/>
      <c r="N46" s="72"/>
      <c r="O46" s="72"/>
      <c r="P46" s="72"/>
      <c r="Q46" s="72"/>
      <c r="R46" s="72"/>
      <c r="S46" s="72"/>
      <c r="T46" s="72"/>
      <c r="U46" s="72"/>
      <c r="V46" s="72"/>
      <c r="W46" s="72"/>
      <c r="X46" s="72"/>
      <c r="Y46" s="72"/>
      <c r="Z46" s="72"/>
      <c r="AA46" s="72"/>
      <c r="AB46" s="72"/>
      <c r="AC46" s="72"/>
      <c r="AD46" s="72"/>
      <c r="AE46" s="72"/>
      <c r="AF46" s="72"/>
      <c r="AG46" s="72"/>
      <c r="AH46" s="72"/>
      <c r="AI46" s="72"/>
      <c r="AJ46" s="75"/>
      <c r="AK46" s="75"/>
      <c r="AL46" s="75"/>
      <c r="AM46" s="75"/>
      <c r="AN46" s="76"/>
      <c r="AO46" s="76"/>
      <c r="AP46" s="76"/>
      <c r="AQ46" s="76"/>
      <c r="AR46" s="77"/>
      <c r="AS46" s="77"/>
      <c r="AT46" s="77"/>
      <c r="AU46" s="77"/>
      <c r="AV46" s="37"/>
      <c r="AW46" s="37"/>
      <c r="AX46" s="37"/>
      <c r="AY46" s="37"/>
      <c r="AZ46" s="37"/>
      <c r="BA46" s="37"/>
      <c r="BB46" s="37"/>
      <c r="BC46" s="37"/>
      <c r="BD46" s="37"/>
      <c r="BE46" s="37"/>
      <c r="BF46" s="37"/>
      <c r="BG46" s="37"/>
      <c r="BH46" s="37"/>
      <c r="BI46" s="37"/>
      <c r="BJ46" s="37"/>
    </row>
    <row r="47" spans="1:62" ht="27.75" customHeight="1" x14ac:dyDescent="0.3">
      <c r="A47" s="99" t="s">
        <v>221</v>
      </c>
      <c r="B47" s="99"/>
      <c r="C47" s="99"/>
      <c r="D47" s="99"/>
      <c r="E47" s="99"/>
      <c r="F47" s="99"/>
      <c r="G47" s="99"/>
      <c r="H47" s="99"/>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100" t="s">
        <v>201</v>
      </c>
      <c r="BA47" s="100"/>
      <c r="BB47" s="100"/>
      <c r="BC47" s="100"/>
      <c r="BD47" s="101"/>
      <c r="BE47" s="88" t="s">
        <v>217</v>
      </c>
      <c r="BF47" s="88"/>
      <c r="BG47" s="88"/>
      <c r="BH47" s="88"/>
      <c r="BI47" s="88"/>
      <c r="BJ47" s="88"/>
    </row>
    <row r="48" spans="1:62" ht="24" customHeight="1" x14ac:dyDescent="0.3">
      <c r="A48" s="92" t="s">
        <v>205</v>
      </c>
      <c r="B48" s="92"/>
      <c r="C48" s="92"/>
      <c r="D48" s="92"/>
      <c r="E48" s="92"/>
      <c r="F48" s="92"/>
      <c r="G48" s="92"/>
      <c r="H48" s="92"/>
      <c r="I48" s="92"/>
      <c r="J48" s="92"/>
      <c r="K48" s="92"/>
      <c r="L48" s="92"/>
      <c r="M48" s="92"/>
      <c r="N48" s="92"/>
      <c r="O48" s="92"/>
      <c r="P48" s="92"/>
      <c r="Q48" s="92"/>
      <c r="R48" s="92"/>
      <c r="S48" s="92"/>
      <c r="T48" s="92"/>
      <c r="U48" s="92"/>
      <c r="V48" s="92"/>
      <c r="W48" s="92"/>
      <c r="X48" s="93"/>
      <c r="Y48" s="94"/>
      <c r="Z48" s="95"/>
      <c r="AA48" s="102" t="s">
        <v>222</v>
      </c>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c r="AY48" s="102"/>
      <c r="AZ48" s="85" t="s">
        <v>208</v>
      </c>
      <c r="BA48" s="86"/>
      <c r="BB48" s="86"/>
      <c r="BC48" s="86"/>
      <c r="BD48" s="87"/>
      <c r="BE48" s="84"/>
      <c r="BF48" s="84"/>
      <c r="BG48" s="84"/>
      <c r="BH48" s="84"/>
      <c r="BI48" s="84"/>
      <c r="BJ48" s="84"/>
    </row>
    <row r="49" spans="1:62" ht="24" customHeight="1" x14ac:dyDescent="0.3">
      <c r="A49" s="92"/>
      <c r="B49" s="92"/>
      <c r="C49" s="92"/>
      <c r="D49" s="92"/>
      <c r="E49" s="92"/>
      <c r="F49" s="92"/>
      <c r="G49" s="92"/>
      <c r="H49" s="92"/>
      <c r="I49" s="92"/>
      <c r="J49" s="92"/>
      <c r="K49" s="92"/>
      <c r="L49" s="92"/>
      <c r="M49" s="92"/>
      <c r="N49" s="92"/>
      <c r="O49" s="92"/>
      <c r="P49" s="92"/>
      <c r="Q49" s="92"/>
      <c r="R49" s="92"/>
      <c r="S49" s="92"/>
      <c r="T49" s="92"/>
      <c r="U49" s="92"/>
      <c r="V49" s="92"/>
      <c r="W49" s="92"/>
      <c r="X49" s="96"/>
      <c r="Y49" s="97"/>
      <c r="Z49" s="98"/>
      <c r="AA49" s="102" t="s">
        <v>223</v>
      </c>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85" t="s">
        <v>208</v>
      </c>
      <c r="BA49" s="86"/>
      <c r="BB49" s="86"/>
      <c r="BC49" s="86"/>
      <c r="BD49" s="87"/>
      <c r="BE49" s="89"/>
      <c r="BF49" s="90"/>
      <c r="BG49" s="90"/>
      <c r="BH49" s="90"/>
      <c r="BI49" s="90"/>
      <c r="BJ49" s="91"/>
    </row>
    <row r="50" spans="1:62" ht="6.6"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row>
    <row r="51" spans="1:62" ht="20.399999999999999" customHeight="1" x14ac:dyDescent="0.3">
      <c r="A51" s="230" t="s">
        <v>131</v>
      </c>
      <c r="B51" s="240"/>
      <c r="C51" s="240"/>
      <c r="D51" s="240"/>
      <c r="E51" s="240"/>
      <c r="F51" s="240"/>
      <c r="G51" s="240"/>
      <c r="H51" s="240"/>
      <c r="I51" s="240"/>
      <c r="J51" s="240"/>
      <c r="K51" s="240"/>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c r="BB51" s="240"/>
      <c r="BC51" s="240"/>
      <c r="BD51" s="240"/>
      <c r="BE51" s="240"/>
      <c r="BF51" s="240"/>
      <c r="BG51" s="240"/>
      <c r="BH51" s="240"/>
      <c r="BI51" s="240"/>
      <c r="BJ51" s="240"/>
    </row>
    <row r="52" spans="1:62" ht="5.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row>
    <row r="53" spans="1:62" ht="23.25" customHeight="1" x14ac:dyDescent="0.3">
      <c r="A53" s="139" t="s">
        <v>135</v>
      </c>
      <c r="B53" s="176"/>
      <c r="C53" s="176"/>
      <c r="D53" s="176"/>
      <c r="E53" s="176"/>
      <c r="F53" s="176"/>
      <c r="G53" s="176"/>
      <c r="H53" s="176"/>
      <c r="I53" s="176"/>
      <c r="J53" s="176"/>
      <c r="K53" s="176"/>
      <c r="L53" s="176"/>
      <c r="M53" s="205" t="s">
        <v>17</v>
      </c>
      <c r="N53" s="176"/>
      <c r="O53" s="176"/>
      <c r="P53" s="176"/>
      <c r="Q53" s="176"/>
      <c r="R53" s="176"/>
      <c r="S53" s="176"/>
      <c r="T53" s="176"/>
      <c r="U53" s="176"/>
      <c r="V53" s="176"/>
      <c r="W53" s="176"/>
      <c r="X53" s="176"/>
      <c r="Y53" s="176"/>
      <c r="Z53" s="176"/>
      <c r="AA53" s="176"/>
      <c r="AB53" s="176"/>
      <c r="AC53" s="176"/>
      <c r="AD53" s="176"/>
      <c r="AE53" s="176"/>
      <c r="AF53" s="176"/>
      <c r="AG53" s="176"/>
      <c r="AH53" s="176"/>
      <c r="AI53" s="176"/>
      <c r="AJ53" s="205" t="s">
        <v>220</v>
      </c>
      <c r="AK53" s="176"/>
      <c r="AL53" s="176"/>
      <c r="AM53" s="176"/>
      <c r="AN53" s="176"/>
      <c r="AO53" s="176"/>
      <c r="AP53" s="176"/>
      <c r="AQ53" s="176"/>
      <c r="AR53" s="176"/>
      <c r="AS53" s="205" t="s">
        <v>134</v>
      </c>
      <c r="AT53" s="176"/>
      <c r="AU53" s="176"/>
      <c r="AV53" s="176"/>
      <c r="AW53" s="176"/>
      <c r="AX53" s="176"/>
      <c r="AY53" s="176"/>
      <c r="AZ53" s="176"/>
      <c r="BA53" s="176"/>
      <c r="BB53" s="176"/>
      <c r="BC53" s="176"/>
      <c r="BD53" s="176"/>
      <c r="BE53" s="139" t="s">
        <v>217</v>
      </c>
      <c r="BF53" s="176"/>
      <c r="BG53" s="176"/>
      <c r="BH53" s="176"/>
      <c r="BI53" s="176"/>
      <c r="BJ53" s="176"/>
    </row>
    <row r="54" spans="1:62" ht="24.9" customHeight="1" x14ac:dyDescent="0.3">
      <c r="A54" s="175" t="s">
        <v>16</v>
      </c>
      <c r="B54" s="176"/>
      <c r="C54" s="176"/>
      <c r="D54" s="176"/>
      <c r="E54" s="176"/>
      <c r="F54" s="176"/>
      <c r="G54" s="176"/>
      <c r="H54" s="176"/>
      <c r="I54" s="176"/>
      <c r="J54" s="176"/>
      <c r="K54" s="176"/>
      <c r="L54" s="176"/>
      <c r="M54" s="177"/>
      <c r="N54" s="178"/>
      <c r="O54" s="178"/>
      <c r="P54" s="178"/>
      <c r="Q54" s="178"/>
      <c r="R54" s="178"/>
      <c r="S54" s="178"/>
      <c r="T54" s="178"/>
      <c r="U54" s="178"/>
      <c r="V54" s="178"/>
      <c r="W54" s="178"/>
      <c r="X54" s="178"/>
      <c r="Y54" s="178"/>
      <c r="Z54" s="178"/>
      <c r="AA54" s="178"/>
      <c r="AB54" s="178"/>
      <c r="AC54" s="178"/>
      <c r="AD54" s="178"/>
      <c r="AE54" s="178"/>
      <c r="AF54" s="178"/>
      <c r="AG54" s="178"/>
      <c r="AH54" s="178"/>
      <c r="AI54" s="178"/>
      <c r="AJ54" s="177"/>
      <c r="AK54" s="178"/>
      <c r="AL54" s="178"/>
      <c r="AM54" s="178"/>
      <c r="AN54" s="178"/>
      <c r="AO54" s="178"/>
      <c r="AP54" s="178"/>
      <c r="AQ54" s="178"/>
      <c r="AR54" s="178"/>
      <c r="AS54" s="204" t="s">
        <v>16</v>
      </c>
      <c r="AT54" s="176"/>
      <c r="AU54" s="176"/>
      <c r="AV54" s="176"/>
      <c r="AW54" s="176"/>
      <c r="AX54" s="176"/>
      <c r="AY54" s="176"/>
      <c r="AZ54" s="176"/>
      <c r="BA54" s="176"/>
      <c r="BB54" s="176"/>
      <c r="BC54" s="176"/>
      <c r="BD54" s="176"/>
      <c r="BE54" s="149"/>
      <c r="BF54" s="178"/>
      <c r="BG54" s="178"/>
      <c r="BH54" s="178"/>
      <c r="BI54" s="178"/>
      <c r="BJ54" s="178"/>
    </row>
    <row r="55" spans="1:62" ht="24.9" customHeight="1" x14ac:dyDescent="0.3">
      <c r="A55" s="175" t="s">
        <v>16</v>
      </c>
      <c r="B55" s="176"/>
      <c r="C55" s="176"/>
      <c r="D55" s="176"/>
      <c r="E55" s="176"/>
      <c r="F55" s="176"/>
      <c r="G55" s="176"/>
      <c r="H55" s="176"/>
      <c r="I55" s="176"/>
      <c r="J55" s="176"/>
      <c r="K55" s="176"/>
      <c r="L55" s="176"/>
      <c r="M55" s="177"/>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7"/>
      <c r="AK55" s="178"/>
      <c r="AL55" s="178"/>
      <c r="AM55" s="178"/>
      <c r="AN55" s="178"/>
      <c r="AO55" s="178"/>
      <c r="AP55" s="178"/>
      <c r="AQ55" s="178"/>
      <c r="AR55" s="178"/>
      <c r="AS55" s="204" t="s">
        <v>16</v>
      </c>
      <c r="AT55" s="176"/>
      <c r="AU55" s="176"/>
      <c r="AV55" s="176"/>
      <c r="AW55" s="176"/>
      <c r="AX55" s="176"/>
      <c r="AY55" s="176"/>
      <c r="AZ55" s="176"/>
      <c r="BA55" s="176"/>
      <c r="BB55" s="176"/>
      <c r="BC55" s="176"/>
      <c r="BD55" s="176"/>
      <c r="BE55" s="149"/>
      <c r="BF55" s="178"/>
      <c r="BG55" s="178"/>
      <c r="BH55" s="178"/>
      <c r="BI55" s="178"/>
      <c r="BJ55" s="178"/>
    </row>
    <row r="56" spans="1:62" ht="1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row>
    <row r="57" spans="1:62" ht="7.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row>
    <row r="58" spans="1:62" ht="33.75" customHeight="1" x14ac:dyDescent="0.3">
      <c r="A58" s="230" t="s">
        <v>197</v>
      </c>
      <c r="B58" s="240"/>
      <c r="C58" s="240"/>
      <c r="D58" s="240"/>
      <c r="E58" s="240"/>
      <c r="F58" s="240"/>
      <c r="G58" s="240"/>
      <c r="H58" s="240"/>
      <c r="I58" s="240"/>
      <c r="J58" s="240"/>
      <c r="K58" s="240"/>
      <c r="L58" s="240"/>
      <c r="M58" s="240"/>
      <c r="N58" s="240"/>
      <c r="O58" s="240"/>
      <c r="P58" s="240"/>
      <c r="Q58" s="24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c r="BB58" s="240"/>
      <c r="BC58" s="240"/>
      <c r="BD58" s="240"/>
      <c r="BE58" s="240"/>
      <c r="BF58" s="240"/>
      <c r="BG58" s="240"/>
      <c r="BH58" s="240"/>
      <c r="BI58" s="240"/>
      <c r="BJ58" s="240"/>
    </row>
    <row r="59" spans="1:62" ht="5.4"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row>
    <row r="60" spans="1:62" ht="29.25" customHeight="1" x14ac:dyDescent="0.3">
      <c r="A60" s="209" t="s">
        <v>224</v>
      </c>
      <c r="B60" s="209"/>
      <c r="C60" s="209"/>
      <c r="D60" s="209"/>
      <c r="E60" s="209"/>
      <c r="F60" s="209"/>
      <c r="G60" s="209"/>
      <c r="H60" s="209"/>
      <c r="I60" s="209"/>
      <c r="J60" s="209"/>
      <c r="K60" s="209"/>
      <c r="L60" s="209"/>
      <c r="M60" s="209"/>
      <c r="N60" s="209"/>
      <c r="O60" s="209"/>
      <c r="P60" s="209"/>
      <c r="Q60" s="209"/>
      <c r="R60" s="209"/>
      <c r="S60" s="209"/>
      <c r="T60" s="209"/>
      <c r="U60" s="209"/>
      <c r="V60" s="209"/>
      <c r="W60" s="209"/>
      <c r="X60" s="209"/>
      <c r="Y60" s="209"/>
      <c r="Z60" s="209"/>
      <c r="AA60" s="209"/>
      <c r="AB60" s="209"/>
      <c r="AC60" s="209"/>
      <c r="AD60" s="209"/>
      <c r="AE60" s="209"/>
      <c r="AF60" s="209"/>
      <c r="AG60" s="209"/>
      <c r="AH60" s="209"/>
      <c r="AI60" s="209"/>
      <c r="AJ60" s="209"/>
      <c r="AK60" s="209"/>
      <c r="AL60" s="209"/>
      <c r="AM60" s="209"/>
      <c r="AN60" s="209"/>
      <c r="AO60" s="209"/>
      <c r="AP60" s="209"/>
      <c r="AQ60" s="209"/>
      <c r="AR60" s="209"/>
      <c r="AS60" s="209"/>
      <c r="AT60" s="209"/>
      <c r="AU60" s="209"/>
      <c r="AV60" s="209"/>
      <c r="AW60" s="209"/>
      <c r="AX60" s="209"/>
      <c r="AY60" s="209"/>
      <c r="AZ60" s="209"/>
      <c r="BA60" s="209"/>
      <c r="BB60" s="209"/>
      <c r="BC60" s="209"/>
      <c r="BD60" s="209"/>
      <c r="BE60" s="209"/>
      <c r="BF60" s="209"/>
      <c r="BG60" s="209"/>
      <c r="BH60" s="209"/>
      <c r="BI60" s="209"/>
      <c r="BJ60" s="209"/>
    </row>
    <row r="61" spans="1:62" s="54" customFormat="1" ht="19.5" customHeight="1" x14ac:dyDescent="0.25">
      <c r="A61" s="179" t="s">
        <v>156</v>
      </c>
      <c r="B61" s="180"/>
      <c r="C61" s="180"/>
      <c r="D61" s="180"/>
      <c r="E61" s="180"/>
      <c r="F61" s="180"/>
      <c r="G61" s="180"/>
      <c r="H61" s="180"/>
      <c r="I61" s="180"/>
      <c r="J61" s="181"/>
      <c r="K61" s="166" t="s">
        <v>157</v>
      </c>
      <c r="L61" s="167"/>
      <c r="M61" s="167"/>
      <c r="N61" s="167"/>
      <c r="O61" s="167"/>
      <c r="P61" s="167"/>
      <c r="Q61" s="167"/>
      <c r="R61" s="167"/>
      <c r="S61" s="167"/>
      <c r="T61" s="167"/>
      <c r="U61" s="167"/>
      <c r="V61" s="167"/>
      <c r="W61" s="167"/>
      <c r="X61" s="167"/>
      <c r="Y61" s="167"/>
      <c r="Z61" s="167"/>
      <c r="AA61" s="167"/>
      <c r="AB61" s="167"/>
      <c r="AC61" s="167"/>
      <c r="AD61" s="167"/>
      <c r="AE61" s="167"/>
      <c r="AF61" s="167"/>
      <c r="AG61" s="167"/>
      <c r="AH61" s="167"/>
      <c r="AI61" s="206"/>
      <c r="AJ61" s="137" t="s">
        <v>155</v>
      </c>
      <c r="AK61" s="137"/>
      <c r="AL61" s="137"/>
      <c r="AM61" s="137"/>
      <c r="AN61" s="137"/>
      <c r="AO61" s="137"/>
      <c r="AP61" s="137"/>
      <c r="AQ61" s="137"/>
      <c r="AR61" s="138"/>
      <c r="AS61" s="139" t="s">
        <v>159</v>
      </c>
      <c r="AT61" s="139"/>
      <c r="AU61" s="139"/>
      <c r="AV61" s="205" t="s">
        <v>158</v>
      </c>
      <c r="AW61" s="205"/>
      <c r="AX61" s="205"/>
      <c r="AY61" s="205"/>
      <c r="AZ61" s="205"/>
      <c r="BA61" s="205"/>
      <c r="BB61" s="205"/>
      <c r="BC61" s="205"/>
      <c r="BD61" s="205"/>
      <c r="BE61" s="166" t="s">
        <v>217</v>
      </c>
      <c r="BF61" s="167"/>
      <c r="BG61" s="167"/>
      <c r="BH61" s="167"/>
      <c r="BI61" s="167"/>
      <c r="BJ61" s="206"/>
    </row>
    <row r="62" spans="1:62" s="54" customFormat="1" ht="15.75" customHeight="1" x14ac:dyDescent="0.25">
      <c r="A62" s="182"/>
      <c r="B62" s="183"/>
      <c r="C62" s="183"/>
      <c r="D62" s="183"/>
      <c r="E62" s="183"/>
      <c r="F62" s="183"/>
      <c r="G62" s="183"/>
      <c r="H62" s="183"/>
      <c r="I62" s="183"/>
      <c r="J62" s="184"/>
      <c r="K62" s="168"/>
      <c r="L62" s="169"/>
      <c r="M62" s="169"/>
      <c r="N62" s="169"/>
      <c r="O62" s="169"/>
      <c r="P62" s="169"/>
      <c r="Q62" s="169"/>
      <c r="R62" s="169"/>
      <c r="S62" s="169"/>
      <c r="T62" s="169"/>
      <c r="U62" s="169"/>
      <c r="V62" s="169"/>
      <c r="W62" s="169"/>
      <c r="X62" s="169"/>
      <c r="Y62" s="169"/>
      <c r="Z62" s="169"/>
      <c r="AA62" s="169"/>
      <c r="AB62" s="169"/>
      <c r="AC62" s="169"/>
      <c r="AD62" s="169"/>
      <c r="AE62" s="169"/>
      <c r="AF62" s="169"/>
      <c r="AG62" s="169"/>
      <c r="AH62" s="169"/>
      <c r="AI62" s="207"/>
      <c r="AJ62" s="139" t="s">
        <v>153</v>
      </c>
      <c r="AK62" s="139"/>
      <c r="AL62" s="139"/>
      <c r="AM62" s="139"/>
      <c r="AN62" s="139" t="s">
        <v>154</v>
      </c>
      <c r="AO62" s="139"/>
      <c r="AP62" s="139"/>
      <c r="AQ62" s="139"/>
      <c r="AR62" s="139"/>
      <c r="AS62" s="139"/>
      <c r="AT62" s="139"/>
      <c r="AU62" s="139"/>
      <c r="AV62" s="205"/>
      <c r="AW62" s="205"/>
      <c r="AX62" s="205"/>
      <c r="AY62" s="205"/>
      <c r="AZ62" s="205"/>
      <c r="BA62" s="205"/>
      <c r="BB62" s="205"/>
      <c r="BC62" s="205"/>
      <c r="BD62" s="205"/>
      <c r="BE62" s="168"/>
      <c r="BF62" s="169"/>
      <c r="BG62" s="169"/>
      <c r="BH62" s="169"/>
      <c r="BI62" s="169"/>
      <c r="BJ62" s="207"/>
    </row>
    <row r="63" spans="1:62" s="54" customFormat="1" ht="24.9" customHeight="1" x14ac:dyDescent="0.3">
      <c r="A63" s="145" t="s">
        <v>16</v>
      </c>
      <c r="B63" s="146"/>
      <c r="C63" s="146"/>
      <c r="D63" s="146"/>
      <c r="E63" s="146"/>
      <c r="F63" s="146"/>
      <c r="G63" s="146"/>
      <c r="H63" s="146"/>
      <c r="I63" s="146"/>
      <c r="J63" s="147"/>
      <c r="K63" s="156"/>
      <c r="L63" s="157"/>
      <c r="M63" s="157"/>
      <c r="N63" s="157"/>
      <c r="O63" s="157"/>
      <c r="P63" s="157"/>
      <c r="Q63" s="157"/>
      <c r="R63" s="157"/>
      <c r="S63" s="157"/>
      <c r="T63" s="157"/>
      <c r="U63" s="157"/>
      <c r="V63" s="157"/>
      <c r="W63" s="157"/>
      <c r="X63" s="157"/>
      <c r="Y63" s="157"/>
      <c r="Z63" s="157"/>
      <c r="AA63" s="157"/>
      <c r="AB63" s="157"/>
      <c r="AC63" s="157"/>
      <c r="AD63" s="157"/>
      <c r="AE63" s="157"/>
      <c r="AF63" s="157"/>
      <c r="AG63" s="157"/>
      <c r="AH63" s="157"/>
      <c r="AI63" s="158"/>
      <c r="AJ63" s="159"/>
      <c r="AK63" s="160"/>
      <c r="AL63" s="160"/>
      <c r="AM63" s="161"/>
      <c r="AN63" s="162"/>
      <c r="AO63" s="163"/>
      <c r="AP63" s="163"/>
      <c r="AQ63" s="163"/>
      <c r="AR63" s="164"/>
      <c r="AS63" s="153"/>
      <c r="AT63" s="154"/>
      <c r="AU63" s="155"/>
      <c r="AV63" s="156"/>
      <c r="AW63" s="157"/>
      <c r="AX63" s="157"/>
      <c r="AY63" s="157"/>
      <c r="AZ63" s="157"/>
      <c r="BA63" s="157"/>
      <c r="BB63" s="157"/>
      <c r="BC63" s="157"/>
      <c r="BD63" s="158"/>
      <c r="BE63" s="149"/>
      <c r="BF63" s="170"/>
      <c r="BG63" s="170"/>
      <c r="BH63" s="170"/>
      <c r="BI63" s="170"/>
      <c r="BJ63" s="170"/>
    </row>
    <row r="64" spans="1:62" s="54" customFormat="1" ht="24.9" customHeight="1" x14ac:dyDescent="0.3">
      <c r="A64" s="145" t="s">
        <v>16</v>
      </c>
      <c r="B64" s="146"/>
      <c r="C64" s="146"/>
      <c r="D64" s="146"/>
      <c r="E64" s="146"/>
      <c r="F64" s="146"/>
      <c r="G64" s="146"/>
      <c r="H64" s="146"/>
      <c r="I64" s="146"/>
      <c r="J64" s="147"/>
      <c r="K64" s="156"/>
      <c r="L64" s="157"/>
      <c r="M64" s="157"/>
      <c r="N64" s="157"/>
      <c r="O64" s="157"/>
      <c r="P64" s="157"/>
      <c r="Q64" s="157"/>
      <c r="R64" s="157"/>
      <c r="S64" s="157"/>
      <c r="T64" s="157"/>
      <c r="U64" s="157"/>
      <c r="V64" s="157"/>
      <c r="W64" s="157"/>
      <c r="X64" s="157"/>
      <c r="Y64" s="157"/>
      <c r="Z64" s="157"/>
      <c r="AA64" s="157"/>
      <c r="AB64" s="157"/>
      <c r="AC64" s="157"/>
      <c r="AD64" s="157"/>
      <c r="AE64" s="157"/>
      <c r="AF64" s="157"/>
      <c r="AG64" s="157"/>
      <c r="AH64" s="157"/>
      <c r="AI64" s="158"/>
      <c r="AJ64" s="159"/>
      <c r="AK64" s="160"/>
      <c r="AL64" s="160"/>
      <c r="AM64" s="161"/>
      <c r="AN64" s="162"/>
      <c r="AO64" s="163"/>
      <c r="AP64" s="163"/>
      <c r="AQ64" s="163"/>
      <c r="AR64" s="164"/>
      <c r="AS64" s="153"/>
      <c r="AT64" s="154"/>
      <c r="AU64" s="155"/>
      <c r="AV64" s="156"/>
      <c r="AW64" s="157"/>
      <c r="AX64" s="157"/>
      <c r="AY64" s="157"/>
      <c r="AZ64" s="157"/>
      <c r="BA64" s="157"/>
      <c r="BB64" s="157"/>
      <c r="BC64" s="157"/>
      <c r="BD64" s="158"/>
      <c r="BE64" s="149"/>
      <c r="BF64" s="170"/>
      <c r="BG64" s="170"/>
      <c r="BH64" s="170"/>
      <c r="BI64" s="170"/>
      <c r="BJ64" s="170"/>
    </row>
    <row r="65" spans="1:62" s="54" customFormat="1" ht="24.9" customHeight="1" x14ac:dyDescent="0.3">
      <c r="A65" s="145" t="s">
        <v>16</v>
      </c>
      <c r="B65" s="146"/>
      <c r="C65" s="146"/>
      <c r="D65" s="146"/>
      <c r="E65" s="146"/>
      <c r="F65" s="146"/>
      <c r="G65" s="146"/>
      <c r="H65" s="146"/>
      <c r="I65" s="146"/>
      <c r="J65" s="147"/>
      <c r="K65" s="156"/>
      <c r="L65" s="157"/>
      <c r="M65" s="157"/>
      <c r="N65" s="157"/>
      <c r="O65" s="157"/>
      <c r="P65" s="157"/>
      <c r="Q65" s="157"/>
      <c r="R65" s="157"/>
      <c r="S65" s="157"/>
      <c r="T65" s="157"/>
      <c r="U65" s="157"/>
      <c r="V65" s="157"/>
      <c r="W65" s="157"/>
      <c r="X65" s="157"/>
      <c r="Y65" s="157"/>
      <c r="Z65" s="157"/>
      <c r="AA65" s="157"/>
      <c r="AB65" s="157"/>
      <c r="AC65" s="157"/>
      <c r="AD65" s="157"/>
      <c r="AE65" s="157"/>
      <c r="AF65" s="157"/>
      <c r="AG65" s="157"/>
      <c r="AH65" s="157"/>
      <c r="AI65" s="158"/>
      <c r="AJ65" s="159"/>
      <c r="AK65" s="160"/>
      <c r="AL65" s="160"/>
      <c r="AM65" s="161"/>
      <c r="AN65" s="162"/>
      <c r="AO65" s="163"/>
      <c r="AP65" s="163"/>
      <c r="AQ65" s="163"/>
      <c r="AR65" s="164"/>
      <c r="AS65" s="153"/>
      <c r="AT65" s="154"/>
      <c r="AU65" s="155"/>
      <c r="AV65" s="156"/>
      <c r="AW65" s="157"/>
      <c r="AX65" s="157"/>
      <c r="AY65" s="157"/>
      <c r="AZ65" s="157"/>
      <c r="BA65" s="157"/>
      <c r="BB65" s="157"/>
      <c r="BC65" s="157"/>
      <c r="BD65" s="158"/>
      <c r="BE65" s="149"/>
      <c r="BF65" s="170"/>
      <c r="BG65" s="170"/>
      <c r="BH65" s="170"/>
      <c r="BI65" s="170"/>
      <c r="BJ65" s="170"/>
    </row>
    <row r="66" spans="1:62" s="54" customFormat="1" ht="24.9" customHeight="1" x14ac:dyDescent="0.3">
      <c r="A66" s="145" t="s">
        <v>16</v>
      </c>
      <c r="B66" s="146"/>
      <c r="C66" s="146"/>
      <c r="D66" s="146"/>
      <c r="E66" s="146"/>
      <c r="F66" s="146"/>
      <c r="G66" s="146"/>
      <c r="H66" s="146"/>
      <c r="I66" s="146"/>
      <c r="J66" s="147"/>
      <c r="K66" s="156"/>
      <c r="L66" s="157"/>
      <c r="M66" s="157"/>
      <c r="N66" s="157"/>
      <c r="O66" s="157"/>
      <c r="P66" s="157"/>
      <c r="Q66" s="157"/>
      <c r="R66" s="157"/>
      <c r="S66" s="157"/>
      <c r="T66" s="157"/>
      <c r="U66" s="157"/>
      <c r="V66" s="157"/>
      <c r="W66" s="157"/>
      <c r="X66" s="157"/>
      <c r="Y66" s="157"/>
      <c r="Z66" s="157"/>
      <c r="AA66" s="157"/>
      <c r="AB66" s="157"/>
      <c r="AC66" s="157"/>
      <c r="AD66" s="157"/>
      <c r="AE66" s="157"/>
      <c r="AF66" s="157"/>
      <c r="AG66" s="157"/>
      <c r="AH66" s="157"/>
      <c r="AI66" s="158"/>
      <c r="AJ66" s="159"/>
      <c r="AK66" s="160"/>
      <c r="AL66" s="160"/>
      <c r="AM66" s="161"/>
      <c r="AN66" s="162"/>
      <c r="AO66" s="163"/>
      <c r="AP66" s="163"/>
      <c r="AQ66" s="163"/>
      <c r="AR66" s="164"/>
      <c r="AS66" s="153"/>
      <c r="AT66" s="154"/>
      <c r="AU66" s="155"/>
      <c r="AV66" s="156"/>
      <c r="AW66" s="157"/>
      <c r="AX66" s="157"/>
      <c r="AY66" s="157"/>
      <c r="AZ66" s="157"/>
      <c r="BA66" s="157"/>
      <c r="BB66" s="157"/>
      <c r="BC66" s="157"/>
      <c r="BD66" s="158"/>
      <c r="BE66" s="149"/>
      <c r="BF66" s="170"/>
      <c r="BG66" s="170"/>
      <c r="BH66" s="170"/>
      <c r="BI66" s="170"/>
      <c r="BJ66" s="170"/>
    </row>
    <row r="67" spans="1:62" s="54" customFormat="1" ht="24.9" customHeight="1" x14ac:dyDescent="0.3">
      <c r="A67" s="145" t="s">
        <v>16</v>
      </c>
      <c r="B67" s="146"/>
      <c r="C67" s="146"/>
      <c r="D67" s="146"/>
      <c r="E67" s="146"/>
      <c r="F67" s="146"/>
      <c r="G67" s="146"/>
      <c r="H67" s="146"/>
      <c r="I67" s="146"/>
      <c r="J67" s="147"/>
      <c r="K67" s="156"/>
      <c r="L67" s="157"/>
      <c r="M67" s="157"/>
      <c r="N67" s="157"/>
      <c r="O67" s="157"/>
      <c r="P67" s="157"/>
      <c r="Q67" s="157"/>
      <c r="R67" s="157"/>
      <c r="S67" s="157"/>
      <c r="T67" s="157"/>
      <c r="U67" s="157"/>
      <c r="V67" s="157"/>
      <c r="W67" s="157"/>
      <c r="X67" s="157"/>
      <c r="Y67" s="157"/>
      <c r="Z67" s="157"/>
      <c r="AA67" s="157"/>
      <c r="AB67" s="157"/>
      <c r="AC67" s="157"/>
      <c r="AD67" s="157"/>
      <c r="AE67" s="157"/>
      <c r="AF67" s="157"/>
      <c r="AG67" s="157"/>
      <c r="AH67" s="157"/>
      <c r="AI67" s="158"/>
      <c r="AJ67" s="159"/>
      <c r="AK67" s="160"/>
      <c r="AL67" s="160"/>
      <c r="AM67" s="161"/>
      <c r="AN67" s="162"/>
      <c r="AO67" s="163"/>
      <c r="AP67" s="163"/>
      <c r="AQ67" s="163"/>
      <c r="AR67" s="164"/>
      <c r="AS67" s="153"/>
      <c r="AT67" s="154"/>
      <c r="AU67" s="155"/>
      <c r="AV67" s="156"/>
      <c r="AW67" s="157"/>
      <c r="AX67" s="157"/>
      <c r="AY67" s="157"/>
      <c r="AZ67" s="157"/>
      <c r="BA67" s="157"/>
      <c r="BB67" s="157"/>
      <c r="BC67" s="157"/>
      <c r="BD67" s="158"/>
      <c r="BE67" s="149"/>
      <c r="BF67" s="170"/>
      <c r="BG67" s="170"/>
      <c r="BH67" s="170"/>
      <c r="BI67" s="170"/>
      <c r="BJ67" s="170"/>
    </row>
    <row r="68" spans="1:62" s="54" customFormat="1" ht="24.9" customHeight="1" x14ac:dyDescent="0.3">
      <c r="A68" s="145" t="s">
        <v>16</v>
      </c>
      <c r="B68" s="146"/>
      <c r="C68" s="146"/>
      <c r="D68" s="146"/>
      <c r="E68" s="146"/>
      <c r="F68" s="146"/>
      <c r="G68" s="146"/>
      <c r="H68" s="146"/>
      <c r="I68" s="146"/>
      <c r="J68" s="147"/>
      <c r="K68" s="156"/>
      <c r="L68" s="157"/>
      <c r="M68" s="157"/>
      <c r="N68" s="157"/>
      <c r="O68" s="157"/>
      <c r="P68" s="157"/>
      <c r="Q68" s="157"/>
      <c r="R68" s="157"/>
      <c r="S68" s="157"/>
      <c r="T68" s="157"/>
      <c r="U68" s="157"/>
      <c r="V68" s="157"/>
      <c r="W68" s="157"/>
      <c r="X68" s="157"/>
      <c r="Y68" s="157"/>
      <c r="Z68" s="157"/>
      <c r="AA68" s="157"/>
      <c r="AB68" s="157"/>
      <c r="AC68" s="157"/>
      <c r="AD68" s="157"/>
      <c r="AE68" s="157"/>
      <c r="AF68" s="157"/>
      <c r="AG68" s="157"/>
      <c r="AH68" s="157"/>
      <c r="AI68" s="158"/>
      <c r="AJ68" s="159"/>
      <c r="AK68" s="160"/>
      <c r="AL68" s="160"/>
      <c r="AM68" s="161"/>
      <c r="AN68" s="162"/>
      <c r="AO68" s="163"/>
      <c r="AP68" s="163"/>
      <c r="AQ68" s="163"/>
      <c r="AR68" s="164"/>
      <c r="AS68" s="153"/>
      <c r="AT68" s="154"/>
      <c r="AU68" s="155"/>
      <c r="AV68" s="156"/>
      <c r="AW68" s="157"/>
      <c r="AX68" s="157"/>
      <c r="AY68" s="157"/>
      <c r="AZ68" s="157"/>
      <c r="BA68" s="157"/>
      <c r="BB68" s="157"/>
      <c r="BC68" s="157"/>
      <c r="BD68" s="158"/>
      <c r="BE68" s="149"/>
      <c r="BF68" s="170"/>
      <c r="BG68" s="170"/>
      <c r="BH68" s="170"/>
      <c r="BI68" s="170"/>
      <c r="BJ68" s="170"/>
    </row>
    <row r="69" spans="1:62" s="54" customFormat="1" ht="24.9" customHeight="1" x14ac:dyDescent="0.3">
      <c r="A69" s="145" t="s">
        <v>16</v>
      </c>
      <c r="B69" s="146"/>
      <c r="C69" s="146"/>
      <c r="D69" s="146"/>
      <c r="E69" s="146"/>
      <c r="F69" s="146"/>
      <c r="G69" s="146"/>
      <c r="H69" s="146"/>
      <c r="I69" s="146"/>
      <c r="J69" s="147"/>
      <c r="K69" s="156"/>
      <c r="L69" s="157"/>
      <c r="M69" s="157"/>
      <c r="N69" s="157"/>
      <c r="O69" s="157"/>
      <c r="P69" s="157"/>
      <c r="Q69" s="157"/>
      <c r="R69" s="157"/>
      <c r="S69" s="157"/>
      <c r="T69" s="157"/>
      <c r="U69" s="157"/>
      <c r="V69" s="157"/>
      <c r="W69" s="157"/>
      <c r="X69" s="157"/>
      <c r="Y69" s="157"/>
      <c r="Z69" s="157"/>
      <c r="AA69" s="157"/>
      <c r="AB69" s="157"/>
      <c r="AC69" s="157"/>
      <c r="AD69" s="157"/>
      <c r="AE69" s="157"/>
      <c r="AF69" s="157"/>
      <c r="AG69" s="157"/>
      <c r="AH69" s="157"/>
      <c r="AI69" s="158"/>
      <c r="AJ69" s="159"/>
      <c r="AK69" s="160"/>
      <c r="AL69" s="160"/>
      <c r="AM69" s="161"/>
      <c r="AN69" s="162"/>
      <c r="AO69" s="163"/>
      <c r="AP69" s="163"/>
      <c r="AQ69" s="163"/>
      <c r="AR69" s="164"/>
      <c r="AS69" s="153"/>
      <c r="AT69" s="154"/>
      <c r="AU69" s="155"/>
      <c r="AV69" s="156"/>
      <c r="AW69" s="157"/>
      <c r="AX69" s="157"/>
      <c r="AY69" s="157"/>
      <c r="AZ69" s="157"/>
      <c r="BA69" s="157"/>
      <c r="BB69" s="157"/>
      <c r="BC69" s="157"/>
      <c r="BD69" s="158"/>
      <c r="BE69" s="149"/>
      <c r="BF69" s="170"/>
      <c r="BG69" s="170"/>
      <c r="BH69" s="170"/>
      <c r="BI69" s="170"/>
      <c r="BJ69" s="170"/>
    </row>
    <row r="70" spans="1:62" s="54" customFormat="1" ht="24.9" customHeight="1" x14ac:dyDescent="0.3">
      <c r="A70" s="145" t="s">
        <v>16</v>
      </c>
      <c r="B70" s="146"/>
      <c r="C70" s="146"/>
      <c r="D70" s="146"/>
      <c r="E70" s="146"/>
      <c r="F70" s="146"/>
      <c r="G70" s="146"/>
      <c r="H70" s="146"/>
      <c r="I70" s="146"/>
      <c r="J70" s="147"/>
      <c r="K70" s="156"/>
      <c r="L70" s="157"/>
      <c r="M70" s="157"/>
      <c r="N70" s="157"/>
      <c r="O70" s="157"/>
      <c r="P70" s="157"/>
      <c r="Q70" s="157"/>
      <c r="R70" s="157"/>
      <c r="S70" s="157"/>
      <c r="T70" s="157"/>
      <c r="U70" s="157"/>
      <c r="V70" s="157"/>
      <c r="W70" s="157"/>
      <c r="X70" s="157"/>
      <c r="Y70" s="157"/>
      <c r="Z70" s="157"/>
      <c r="AA70" s="157"/>
      <c r="AB70" s="157"/>
      <c r="AC70" s="157"/>
      <c r="AD70" s="157"/>
      <c r="AE70" s="157"/>
      <c r="AF70" s="157"/>
      <c r="AG70" s="157"/>
      <c r="AH70" s="157"/>
      <c r="AI70" s="158"/>
      <c r="AJ70" s="159"/>
      <c r="AK70" s="160"/>
      <c r="AL70" s="160"/>
      <c r="AM70" s="161"/>
      <c r="AN70" s="162"/>
      <c r="AO70" s="163"/>
      <c r="AP70" s="163"/>
      <c r="AQ70" s="163"/>
      <c r="AR70" s="164"/>
      <c r="AS70" s="153"/>
      <c r="AT70" s="154"/>
      <c r="AU70" s="155"/>
      <c r="AV70" s="156"/>
      <c r="AW70" s="157"/>
      <c r="AX70" s="157"/>
      <c r="AY70" s="157"/>
      <c r="AZ70" s="157"/>
      <c r="BA70" s="157"/>
      <c r="BB70" s="157"/>
      <c r="BC70" s="157"/>
      <c r="BD70" s="158"/>
      <c r="BE70" s="149"/>
      <c r="BF70" s="170"/>
      <c r="BG70" s="170"/>
      <c r="BH70" s="170"/>
      <c r="BI70" s="170"/>
      <c r="BJ70" s="170"/>
    </row>
    <row r="71" spans="1:62" ht="7.9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row>
    <row r="72" spans="1:62" ht="22.95" customHeight="1" x14ac:dyDescent="0.3">
      <c r="A72" s="208" t="s">
        <v>161</v>
      </c>
      <c r="B72" s="208"/>
      <c r="C72" s="208"/>
      <c r="D72" s="208"/>
      <c r="E72" s="208"/>
      <c r="F72" s="208"/>
      <c r="G72" s="208"/>
      <c r="H72" s="208"/>
      <c r="I72" s="208"/>
      <c r="J72" s="208"/>
      <c r="K72" s="208"/>
      <c r="L72" s="208"/>
      <c r="M72" s="208"/>
      <c r="N72" s="208"/>
      <c r="O72" s="208"/>
      <c r="P72" s="208"/>
      <c r="Q72" s="208"/>
      <c r="R72" s="208"/>
      <c r="S72" s="208"/>
      <c r="T72" s="208"/>
      <c r="U72" s="208"/>
      <c r="V72" s="208"/>
      <c r="W72" s="208"/>
      <c r="X72" s="208"/>
      <c r="Y72" s="208"/>
      <c r="Z72" s="208"/>
      <c r="AA72" s="208"/>
      <c r="AB72" s="208"/>
      <c r="AC72" s="208"/>
      <c r="AD72" s="208"/>
      <c r="AE72" s="208"/>
      <c r="AF72" s="208"/>
      <c r="AG72" s="208"/>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c r="BI72" s="208"/>
      <c r="BJ72" s="208"/>
    </row>
    <row r="73" spans="1:62" ht="6.6"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row>
    <row r="74" spans="1:62" ht="22.5" customHeight="1" x14ac:dyDescent="0.3">
      <c r="A74" s="139" t="s">
        <v>225</v>
      </c>
      <c r="B74" s="139"/>
      <c r="C74" s="139"/>
      <c r="D74" s="139"/>
      <c r="E74" s="139"/>
      <c r="F74" s="139"/>
      <c r="G74" s="139"/>
      <c r="H74" s="139"/>
      <c r="I74" s="139"/>
      <c r="J74" s="139"/>
      <c r="K74" s="139"/>
      <c r="L74" s="139"/>
      <c r="M74" s="139"/>
      <c r="N74" s="139"/>
      <c r="O74" s="139"/>
      <c r="P74" s="139"/>
      <c r="Q74" s="139"/>
      <c r="R74" s="139"/>
      <c r="S74" s="139"/>
      <c r="T74" s="139"/>
      <c r="U74" s="139"/>
      <c r="V74" s="139"/>
      <c r="W74" s="139"/>
      <c r="X74" s="139"/>
      <c r="Y74" s="139"/>
      <c r="Z74" s="139"/>
      <c r="AA74" s="139"/>
      <c r="AB74" s="139"/>
      <c r="AC74" s="139"/>
      <c r="AD74" s="139"/>
      <c r="AE74" s="139"/>
      <c r="AF74" s="139"/>
      <c r="AG74" s="139"/>
      <c r="AH74" s="139"/>
      <c r="AI74" s="139"/>
      <c r="AJ74" s="139"/>
      <c r="AK74" s="47"/>
      <c r="AL74" s="165" t="s">
        <v>165</v>
      </c>
      <c r="AM74" s="165"/>
      <c r="AN74" s="165"/>
      <c r="AO74" s="165"/>
      <c r="AP74" s="165"/>
      <c r="AQ74" s="165"/>
      <c r="AR74" s="165"/>
      <c r="AS74" s="165"/>
      <c r="AT74" s="165"/>
      <c r="AU74" s="165"/>
      <c r="AV74" s="165"/>
      <c r="AW74" s="165"/>
      <c r="AX74" s="165"/>
      <c r="AY74" s="165"/>
      <c r="AZ74" s="165"/>
      <c r="BA74" s="165"/>
      <c r="BB74" s="165"/>
      <c r="BC74" s="165"/>
      <c r="BD74" s="165"/>
      <c r="BE74" s="165"/>
      <c r="BF74" s="165"/>
      <c r="BG74" s="165"/>
      <c r="BH74" s="165"/>
      <c r="BI74" s="165"/>
      <c r="BJ74" s="165"/>
    </row>
    <row r="75" spans="1:62" ht="18" customHeight="1" x14ac:dyDescent="0.3">
      <c r="A75" s="139" t="s">
        <v>225</v>
      </c>
      <c r="B75" s="139"/>
      <c r="C75" s="139"/>
      <c r="D75" s="139"/>
      <c r="E75" s="139"/>
      <c r="F75" s="139"/>
      <c r="G75" s="139"/>
      <c r="H75" s="139"/>
      <c r="I75" s="139"/>
      <c r="J75" s="139"/>
      <c r="K75" s="139"/>
      <c r="L75" s="139"/>
      <c r="M75" s="139"/>
      <c r="N75" s="139"/>
      <c r="O75" s="139"/>
      <c r="P75" s="139"/>
      <c r="Q75" s="139"/>
      <c r="R75" s="139"/>
      <c r="S75" s="165" t="s">
        <v>162</v>
      </c>
      <c r="T75" s="165"/>
      <c r="U75" s="165"/>
      <c r="V75" s="165"/>
      <c r="W75" s="165"/>
      <c r="X75" s="165" t="s">
        <v>163</v>
      </c>
      <c r="Y75" s="165"/>
      <c r="Z75" s="165"/>
      <c r="AA75" s="165"/>
      <c r="AB75" s="165"/>
      <c r="AC75" s="165"/>
      <c r="AD75" s="165"/>
      <c r="AE75" s="165" t="s">
        <v>164</v>
      </c>
      <c r="AF75" s="165"/>
      <c r="AG75" s="165"/>
      <c r="AH75" s="165"/>
      <c r="AI75" s="165"/>
      <c r="AJ75" s="165"/>
      <c r="AK75" s="36"/>
      <c r="AL75" s="165" t="s">
        <v>165</v>
      </c>
      <c r="AM75" s="165"/>
      <c r="AN75" s="165"/>
      <c r="AO75" s="165"/>
      <c r="AP75" s="165"/>
      <c r="AQ75" s="165"/>
      <c r="AR75" s="165"/>
      <c r="AS75" s="165"/>
      <c r="AT75" s="165"/>
      <c r="AU75" s="165"/>
      <c r="AV75" s="165"/>
      <c r="AW75" s="165"/>
      <c r="AX75" s="139" t="s">
        <v>162</v>
      </c>
      <c r="AY75" s="139"/>
      <c r="AZ75" s="139"/>
      <c r="BA75" s="165" t="s">
        <v>163</v>
      </c>
      <c r="BB75" s="165"/>
      <c r="BC75" s="165"/>
      <c r="BD75" s="165"/>
      <c r="BE75" s="139" t="s">
        <v>164</v>
      </c>
      <c r="BF75" s="139"/>
      <c r="BG75" s="139"/>
      <c r="BH75" s="139"/>
      <c r="BI75" s="139"/>
      <c r="BJ75" s="139"/>
    </row>
    <row r="76" spans="1:62" ht="20.100000000000001" customHeight="1" x14ac:dyDescent="0.3">
      <c r="A76" s="149"/>
      <c r="B76" s="149"/>
      <c r="C76" s="149"/>
      <c r="D76" s="149"/>
      <c r="E76" s="149"/>
      <c r="F76" s="149"/>
      <c r="G76" s="149"/>
      <c r="H76" s="149"/>
      <c r="I76" s="149"/>
      <c r="J76" s="149"/>
      <c r="K76" s="149"/>
      <c r="L76" s="149"/>
      <c r="M76" s="149"/>
      <c r="N76" s="149"/>
      <c r="O76" s="149"/>
      <c r="P76" s="149"/>
      <c r="Q76" s="149"/>
      <c r="R76" s="149"/>
      <c r="S76" s="229"/>
      <c r="T76" s="229"/>
      <c r="U76" s="229"/>
      <c r="V76" s="229"/>
      <c r="W76" s="229"/>
      <c r="X76" s="229"/>
      <c r="Y76" s="229"/>
      <c r="Z76" s="229"/>
      <c r="AA76" s="229"/>
      <c r="AB76" s="229"/>
      <c r="AC76" s="229"/>
      <c r="AD76" s="229"/>
      <c r="AE76" s="229"/>
      <c r="AF76" s="229"/>
      <c r="AG76" s="229"/>
      <c r="AH76" s="229"/>
      <c r="AI76" s="229"/>
      <c r="AJ76" s="229"/>
      <c r="AK76" s="36"/>
      <c r="AL76" s="236" t="s">
        <v>166</v>
      </c>
      <c r="AM76" s="236"/>
      <c r="AN76" s="236"/>
      <c r="AO76" s="236"/>
      <c r="AP76" s="236"/>
      <c r="AQ76" s="236"/>
      <c r="AR76" s="236"/>
      <c r="AS76" s="236"/>
      <c r="AT76" s="236"/>
      <c r="AU76" s="236"/>
      <c r="AV76" s="236"/>
      <c r="AW76" s="236"/>
      <c r="AX76" s="149"/>
      <c r="AY76" s="149"/>
      <c r="AZ76" s="149"/>
      <c r="BA76" s="229"/>
      <c r="BB76" s="229"/>
      <c r="BC76" s="229"/>
      <c r="BD76" s="229"/>
      <c r="BE76" s="149"/>
      <c r="BF76" s="149"/>
      <c r="BG76" s="149"/>
      <c r="BH76" s="149"/>
      <c r="BI76" s="149"/>
      <c r="BJ76" s="149"/>
    </row>
    <row r="77" spans="1:62" ht="20.100000000000001" customHeight="1" x14ac:dyDescent="0.3">
      <c r="A77" s="149"/>
      <c r="B77" s="149"/>
      <c r="C77" s="149"/>
      <c r="D77" s="149"/>
      <c r="E77" s="149"/>
      <c r="F77" s="149"/>
      <c r="G77" s="149"/>
      <c r="H77" s="149"/>
      <c r="I77" s="149"/>
      <c r="J77" s="149"/>
      <c r="K77" s="149"/>
      <c r="L77" s="149"/>
      <c r="M77" s="149"/>
      <c r="N77" s="149"/>
      <c r="O77" s="149"/>
      <c r="P77" s="149"/>
      <c r="Q77" s="149"/>
      <c r="R77" s="149"/>
      <c r="S77" s="229"/>
      <c r="T77" s="229"/>
      <c r="U77" s="229"/>
      <c r="V77" s="229"/>
      <c r="W77" s="229"/>
      <c r="X77" s="229"/>
      <c r="Y77" s="229"/>
      <c r="Z77" s="229"/>
      <c r="AA77" s="229"/>
      <c r="AB77" s="229"/>
      <c r="AC77" s="229"/>
      <c r="AD77" s="229"/>
      <c r="AE77" s="229"/>
      <c r="AF77" s="229"/>
      <c r="AG77" s="229"/>
      <c r="AH77" s="229"/>
      <c r="AI77" s="229"/>
      <c r="AJ77" s="229"/>
      <c r="AK77" s="36"/>
      <c r="AL77" s="236" t="s">
        <v>167</v>
      </c>
      <c r="AM77" s="236"/>
      <c r="AN77" s="236"/>
      <c r="AO77" s="236"/>
      <c r="AP77" s="236"/>
      <c r="AQ77" s="236"/>
      <c r="AR77" s="236"/>
      <c r="AS77" s="236"/>
      <c r="AT77" s="236"/>
      <c r="AU77" s="236"/>
      <c r="AV77" s="236"/>
      <c r="AW77" s="236"/>
      <c r="AX77" s="149"/>
      <c r="AY77" s="149"/>
      <c r="AZ77" s="149"/>
      <c r="BA77" s="229"/>
      <c r="BB77" s="229"/>
      <c r="BC77" s="229"/>
      <c r="BD77" s="229"/>
      <c r="BE77" s="149"/>
      <c r="BF77" s="149"/>
      <c r="BG77" s="149"/>
      <c r="BH77" s="149"/>
      <c r="BI77" s="149"/>
      <c r="BJ77" s="149"/>
    </row>
    <row r="78" spans="1:62" ht="20.100000000000001" customHeight="1" x14ac:dyDescent="0.3">
      <c r="A78" s="149"/>
      <c r="B78" s="149"/>
      <c r="C78" s="149"/>
      <c r="D78" s="149"/>
      <c r="E78" s="149"/>
      <c r="F78" s="149"/>
      <c r="G78" s="149"/>
      <c r="H78" s="149"/>
      <c r="I78" s="149"/>
      <c r="J78" s="149"/>
      <c r="K78" s="149"/>
      <c r="L78" s="149"/>
      <c r="M78" s="149"/>
      <c r="N78" s="149"/>
      <c r="O78" s="149"/>
      <c r="P78" s="149"/>
      <c r="Q78" s="149"/>
      <c r="R78" s="149"/>
      <c r="S78" s="229"/>
      <c r="T78" s="229"/>
      <c r="U78" s="229"/>
      <c r="V78" s="229"/>
      <c r="W78" s="229"/>
      <c r="X78" s="229"/>
      <c r="Y78" s="229"/>
      <c r="Z78" s="229"/>
      <c r="AA78" s="229"/>
      <c r="AB78" s="229"/>
      <c r="AC78" s="229"/>
      <c r="AD78" s="229"/>
      <c r="AE78" s="229"/>
      <c r="AF78" s="229"/>
      <c r="AG78" s="229"/>
      <c r="AH78" s="229"/>
      <c r="AI78" s="229"/>
      <c r="AJ78" s="229"/>
      <c r="AK78" s="36"/>
      <c r="AL78" s="236" t="s">
        <v>168</v>
      </c>
      <c r="AM78" s="236"/>
      <c r="AN78" s="236"/>
      <c r="AO78" s="236"/>
      <c r="AP78" s="236"/>
      <c r="AQ78" s="236"/>
      <c r="AR78" s="236"/>
      <c r="AS78" s="236"/>
      <c r="AT78" s="236"/>
      <c r="AU78" s="236"/>
      <c r="AV78" s="236"/>
      <c r="AW78" s="236"/>
      <c r="AX78" s="149"/>
      <c r="AY78" s="149"/>
      <c r="AZ78" s="149"/>
      <c r="BA78" s="229"/>
      <c r="BB78" s="229"/>
      <c r="BC78" s="229"/>
      <c r="BD78" s="229"/>
      <c r="BE78" s="149"/>
      <c r="BF78" s="149"/>
      <c r="BG78" s="149"/>
      <c r="BH78" s="149"/>
      <c r="BI78" s="149"/>
      <c r="BJ78" s="149"/>
    </row>
    <row r="79" spans="1:62" ht="20.100000000000001" customHeight="1" x14ac:dyDescent="0.3">
      <c r="A79" s="149"/>
      <c r="B79" s="149"/>
      <c r="C79" s="149"/>
      <c r="D79" s="149"/>
      <c r="E79" s="149"/>
      <c r="F79" s="149"/>
      <c r="G79" s="149"/>
      <c r="H79" s="149"/>
      <c r="I79" s="149"/>
      <c r="J79" s="149"/>
      <c r="K79" s="149"/>
      <c r="L79" s="149"/>
      <c r="M79" s="149"/>
      <c r="N79" s="149"/>
      <c r="O79" s="149"/>
      <c r="P79" s="149"/>
      <c r="Q79" s="149"/>
      <c r="R79" s="149"/>
      <c r="S79" s="229"/>
      <c r="T79" s="229"/>
      <c r="U79" s="229"/>
      <c r="V79" s="229"/>
      <c r="W79" s="229"/>
      <c r="X79" s="229"/>
      <c r="Y79" s="229"/>
      <c r="Z79" s="229"/>
      <c r="AA79" s="229"/>
      <c r="AB79" s="229"/>
      <c r="AC79" s="229"/>
      <c r="AD79" s="229"/>
      <c r="AE79" s="229"/>
      <c r="AF79" s="229"/>
      <c r="AG79" s="229"/>
      <c r="AH79" s="229"/>
      <c r="AI79" s="229"/>
      <c r="AJ79" s="229"/>
      <c r="AK79" s="36"/>
      <c r="AL79" s="236"/>
      <c r="AM79" s="236"/>
      <c r="AN79" s="236"/>
      <c r="AO79" s="236"/>
      <c r="AP79" s="236"/>
      <c r="AQ79" s="236"/>
      <c r="AR79" s="236"/>
      <c r="AS79" s="236"/>
      <c r="AT79" s="236"/>
      <c r="AU79" s="236"/>
      <c r="AV79" s="236"/>
      <c r="AW79" s="236"/>
      <c r="AX79" s="149"/>
      <c r="AY79" s="149"/>
      <c r="AZ79" s="149"/>
      <c r="BA79" s="229"/>
      <c r="BB79" s="229"/>
      <c r="BC79" s="229"/>
      <c r="BD79" s="229"/>
      <c r="BE79" s="149"/>
      <c r="BF79" s="149"/>
      <c r="BG79" s="149"/>
      <c r="BH79" s="149"/>
      <c r="BI79" s="149"/>
      <c r="BJ79" s="149"/>
    </row>
    <row r="80" spans="1:62" ht="20.100000000000001" customHeight="1" x14ac:dyDescent="0.3">
      <c r="A80" s="149"/>
      <c r="B80" s="149"/>
      <c r="C80" s="149"/>
      <c r="D80" s="149"/>
      <c r="E80" s="149"/>
      <c r="F80" s="149"/>
      <c r="G80" s="149"/>
      <c r="H80" s="149"/>
      <c r="I80" s="149"/>
      <c r="J80" s="149"/>
      <c r="K80" s="149"/>
      <c r="L80" s="149"/>
      <c r="M80" s="149"/>
      <c r="N80" s="149"/>
      <c r="O80" s="149"/>
      <c r="P80" s="149"/>
      <c r="Q80" s="149"/>
      <c r="R80" s="149"/>
      <c r="S80" s="229"/>
      <c r="T80" s="229"/>
      <c r="U80" s="229"/>
      <c r="V80" s="229"/>
      <c r="W80" s="229"/>
      <c r="X80" s="229"/>
      <c r="Y80" s="229"/>
      <c r="Z80" s="229"/>
      <c r="AA80" s="229"/>
      <c r="AB80" s="229"/>
      <c r="AC80" s="229"/>
      <c r="AD80" s="229"/>
      <c r="AE80" s="229"/>
      <c r="AF80" s="229"/>
      <c r="AG80" s="229"/>
      <c r="AH80" s="229"/>
      <c r="AI80" s="229"/>
      <c r="AJ80" s="229"/>
      <c r="AK80" s="36"/>
      <c r="AL80" s="236"/>
      <c r="AM80" s="236"/>
      <c r="AN80" s="236"/>
      <c r="AO80" s="236"/>
      <c r="AP80" s="236"/>
      <c r="AQ80" s="236"/>
      <c r="AR80" s="236"/>
      <c r="AS80" s="236"/>
      <c r="AT80" s="236"/>
      <c r="AU80" s="236"/>
      <c r="AV80" s="236"/>
      <c r="AW80" s="236"/>
      <c r="AX80" s="149"/>
      <c r="AY80" s="149"/>
      <c r="AZ80" s="149"/>
      <c r="BA80" s="229"/>
      <c r="BB80" s="229"/>
      <c r="BC80" s="229"/>
      <c r="BD80" s="229"/>
      <c r="BE80" s="149"/>
      <c r="BF80" s="149"/>
      <c r="BG80" s="149"/>
      <c r="BH80" s="149"/>
      <c r="BI80" s="149"/>
      <c r="BJ80" s="149"/>
    </row>
    <row r="81" spans="1:62" ht="15.7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row>
    <row r="82" spans="1:62" ht="33.75" customHeight="1" x14ac:dyDescent="0.3">
      <c r="A82" s="230" t="s">
        <v>198</v>
      </c>
      <c r="B82" s="231"/>
      <c r="C82" s="231"/>
      <c r="D82" s="231"/>
      <c r="E82" s="231"/>
      <c r="F82" s="231"/>
      <c r="G82" s="231"/>
      <c r="H82" s="231"/>
      <c r="I82" s="231"/>
      <c r="J82" s="231"/>
      <c r="K82" s="231"/>
      <c r="L82" s="231"/>
      <c r="M82" s="231"/>
      <c r="N82" s="231"/>
      <c r="O82" s="231"/>
      <c r="P82" s="231"/>
      <c r="Q82" s="231"/>
      <c r="R82" s="231"/>
      <c r="S82" s="231"/>
      <c r="T82" s="231"/>
      <c r="U82" s="231"/>
      <c r="V82" s="231"/>
      <c r="W82" s="231"/>
      <c r="X82" s="231"/>
      <c r="Y82" s="231"/>
      <c r="Z82" s="231"/>
      <c r="AA82" s="231"/>
      <c r="AB82" s="231"/>
      <c r="AC82" s="231"/>
      <c r="AD82" s="231"/>
      <c r="AE82" s="231"/>
      <c r="AF82" s="231"/>
      <c r="AG82" s="231"/>
      <c r="AH82" s="231"/>
      <c r="AI82" s="231"/>
      <c r="AJ82" s="231"/>
      <c r="AK82" s="231"/>
      <c r="AL82" s="231"/>
      <c r="AM82" s="231"/>
      <c r="AN82" s="231"/>
      <c r="AO82" s="231"/>
      <c r="AP82" s="231"/>
      <c r="AQ82" s="231"/>
      <c r="AR82" s="231"/>
      <c r="AS82" s="231"/>
      <c r="AT82" s="231"/>
      <c r="AU82" s="231"/>
      <c r="AV82" s="231"/>
      <c r="AW82" s="231"/>
      <c r="AX82" s="231"/>
      <c r="AY82" s="231"/>
      <c r="AZ82" s="231"/>
      <c r="BA82" s="231"/>
      <c r="BB82" s="231"/>
      <c r="BC82" s="231"/>
      <c r="BD82" s="231"/>
      <c r="BE82" s="231"/>
      <c r="BF82" s="231"/>
      <c r="BG82" s="231"/>
      <c r="BH82" s="231"/>
      <c r="BI82" s="231"/>
      <c r="BJ82" s="231"/>
    </row>
    <row r="83" spans="1:62" ht="15.7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row>
    <row r="84" spans="1:62" ht="15.75" customHeight="1" x14ac:dyDescent="0.3">
      <c r="A84" s="113" t="s">
        <v>179</v>
      </c>
      <c r="B84" s="113"/>
      <c r="C84" s="113"/>
      <c r="D84" s="113"/>
      <c r="E84" s="113"/>
      <c r="F84" s="113"/>
      <c r="G84" s="113"/>
      <c r="H84" s="113"/>
      <c r="I84" s="113"/>
      <c r="J84" s="113"/>
      <c r="K84" s="113"/>
      <c r="L84" s="113"/>
      <c r="M84" s="113"/>
      <c r="N84" s="113"/>
      <c r="O84" s="113" t="s">
        <v>173</v>
      </c>
      <c r="P84" s="113"/>
      <c r="Q84" s="113"/>
      <c r="R84" s="113"/>
      <c r="S84" s="113"/>
      <c r="T84" s="113"/>
      <c r="U84" s="113"/>
      <c r="V84" s="113" t="s">
        <v>21</v>
      </c>
      <c r="W84" s="113"/>
      <c r="X84" s="113"/>
      <c r="Y84" s="113"/>
      <c r="Z84" s="113"/>
      <c r="AA84" s="113"/>
      <c r="AB84" s="113" t="s">
        <v>22</v>
      </c>
      <c r="AC84" s="113"/>
      <c r="AD84" s="113"/>
      <c r="AE84" s="113"/>
      <c r="AF84" s="113"/>
      <c r="AG84" s="113"/>
      <c r="AH84" s="115" t="s">
        <v>172</v>
      </c>
      <c r="AI84" s="116"/>
      <c r="AJ84" s="116"/>
      <c r="AK84" s="116"/>
      <c r="AL84" s="116"/>
      <c r="AM84" s="116"/>
      <c r="AN84" s="116"/>
      <c r="AO84" s="116"/>
      <c r="AP84" s="116"/>
      <c r="AQ84" s="116"/>
      <c r="AR84" s="116"/>
      <c r="AS84" s="116"/>
      <c r="AT84" s="117"/>
      <c r="AU84" s="143" t="s">
        <v>200</v>
      </c>
      <c r="AV84" s="143"/>
      <c r="AW84" s="143"/>
      <c r="AX84" s="143"/>
      <c r="AY84" s="113" t="s">
        <v>24</v>
      </c>
      <c r="AZ84" s="113"/>
      <c r="BA84" s="113"/>
      <c r="BB84" s="113"/>
      <c r="BC84" s="113"/>
      <c r="BD84" s="113"/>
      <c r="BE84" s="113" t="s">
        <v>217</v>
      </c>
      <c r="BF84" s="144"/>
      <c r="BG84" s="144"/>
      <c r="BH84" s="144"/>
      <c r="BI84" s="144"/>
      <c r="BJ84" s="144"/>
    </row>
    <row r="85" spans="1:62" ht="15.75" customHeight="1" x14ac:dyDescent="0.3">
      <c r="A85" s="113"/>
      <c r="B85" s="113"/>
      <c r="C85" s="113"/>
      <c r="D85" s="113"/>
      <c r="E85" s="113"/>
      <c r="F85" s="113"/>
      <c r="G85" s="113"/>
      <c r="H85" s="113"/>
      <c r="I85" s="113"/>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8"/>
      <c r="AI85" s="119"/>
      <c r="AJ85" s="119"/>
      <c r="AK85" s="119"/>
      <c r="AL85" s="119"/>
      <c r="AM85" s="119"/>
      <c r="AN85" s="119"/>
      <c r="AO85" s="119"/>
      <c r="AP85" s="119"/>
      <c r="AQ85" s="119"/>
      <c r="AR85" s="119"/>
      <c r="AS85" s="119"/>
      <c r="AT85" s="120"/>
      <c r="AU85" s="114" t="s">
        <v>152</v>
      </c>
      <c r="AV85" s="114"/>
      <c r="AW85" s="113" t="s">
        <v>171</v>
      </c>
      <c r="AX85" s="113"/>
      <c r="AY85" s="113" t="s">
        <v>25</v>
      </c>
      <c r="AZ85" s="113"/>
      <c r="BA85" s="113" t="s">
        <v>26</v>
      </c>
      <c r="BB85" s="113"/>
      <c r="BC85" s="113" t="s">
        <v>27</v>
      </c>
      <c r="BD85" s="113"/>
      <c r="BE85" s="144"/>
      <c r="BF85" s="144"/>
      <c r="BG85" s="144"/>
      <c r="BH85" s="144"/>
      <c r="BI85" s="144"/>
      <c r="BJ85" s="144"/>
    </row>
    <row r="86" spans="1:62" s="60" customFormat="1" ht="24.9" customHeight="1" x14ac:dyDescent="0.3">
      <c r="A86" s="121"/>
      <c r="B86" s="122"/>
      <c r="C86" s="122"/>
      <c r="D86" s="122"/>
      <c r="E86" s="122"/>
      <c r="F86" s="122"/>
      <c r="G86" s="122"/>
      <c r="H86" s="122"/>
      <c r="I86" s="122"/>
      <c r="J86" s="122"/>
      <c r="K86" s="122"/>
      <c r="L86" s="122"/>
      <c r="M86" s="122"/>
      <c r="N86" s="123"/>
      <c r="O86" s="145" t="s">
        <v>176</v>
      </c>
      <c r="P86" s="146"/>
      <c r="Q86" s="146"/>
      <c r="R86" s="146"/>
      <c r="S86" s="146"/>
      <c r="T86" s="146"/>
      <c r="U86" s="147"/>
      <c r="V86" s="127" t="s">
        <v>69</v>
      </c>
      <c r="W86" s="128"/>
      <c r="X86" s="128"/>
      <c r="Y86" s="128"/>
      <c r="Z86" s="128"/>
      <c r="AA86" s="129"/>
      <c r="AB86" s="145" t="s">
        <v>28</v>
      </c>
      <c r="AC86" s="146"/>
      <c r="AD86" s="146"/>
      <c r="AE86" s="146"/>
      <c r="AF86" s="146"/>
      <c r="AG86" s="147"/>
      <c r="AH86" s="130"/>
      <c r="AI86" s="131"/>
      <c r="AJ86" s="131"/>
      <c r="AK86" s="131"/>
      <c r="AL86" s="131"/>
      <c r="AM86" s="131"/>
      <c r="AN86" s="131"/>
      <c r="AO86" s="131"/>
      <c r="AP86" s="131"/>
      <c r="AQ86" s="131"/>
      <c r="AR86" s="131"/>
      <c r="AS86" s="131"/>
      <c r="AT86" s="132"/>
      <c r="AU86" s="151"/>
      <c r="AV86" s="151"/>
      <c r="AW86" s="151"/>
      <c r="AX86" s="151"/>
      <c r="AY86" s="232">
        <f>IFERROR(DATEDIF(AU86,(AW86+1),"Y"),"Fecha Inválida")</f>
        <v>0</v>
      </c>
      <c r="AZ86" s="232"/>
      <c r="BA86" s="232">
        <f>IFERROR(DATEDIF(AU86,(AW86+1),"YM"),"Fecha Inválida")</f>
        <v>0</v>
      </c>
      <c r="BB86" s="232"/>
      <c r="BC86" s="232">
        <f>IF(AU86="",0,IFERROR(DATEDIF(AU86,(AW86+1),"MD"),"Fecha Inválida"))</f>
        <v>0</v>
      </c>
      <c r="BD86" s="232"/>
      <c r="BE86" s="227"/>
      <c r="BF86" s="228"/>
      <c r="BG86" s="228"/>
      <c r="BH86" s="228"/>
      <c r="BI86" s="228"/>
      <c r="BJ86" s="228"/>
    </row>
    <row r="87" spans="1:62" ht="24.9" customHeight="1" x14ac:dyDescent="0.3">
      <c r="A87" s="139" t="s">
        <v>199</v>
      </c>
      <c r="B87" s="139"/>
      <c r="C87" s="139"/>
      <c r="D87" s="139"/>
      <c r="E87" s="139"/>
      <c r="F87" s="139"/>
      <c r="G87" s="139"/>
      <c r="H87" s="139"/>
      <c r="I87" s="139"/>
      <c r="J87" s="139"/>
      <c r="K87" s="139"/>
      <c r="L87" s="139"/>
      <c r="M87" s="139"/>
      <c r="N87" s="139"/>
      <c r="O87" s="139"/>
      <c r="P87" s="139"/>
      <c r="Q87" s="139"/>
      <c r="R87" s="139"/>
      <c r="S87" s="139"/>
      <c r="T87" s="139"/>
      <c r="U87" s="139"/>
      <c r="V87" s="139"/>
      <c r="W87" s="139"/>
      <c r="X87" s="139"/>
      <c r="Y87" s="139"/>
      <c r="Z87" s="139"/>
      <c r="AA87" s="139"/>
      <c r="AB87" s="139"/>
      <c r="AC87" s="139"/>
      <c r="AD87" s="139"/>
      <c r="AE87" s="139"/>
      <c r="AF87" s="139"/>
      <c r="AG87" s="139"/>
      <c r="AH87" s="139"/>
      <c r="AI87" s="139"/>
      <c r="AJ87" s="139"/>
      <c r="AK87" s="139"/>
      <c r="AL87" s="139"/>
      <c r="AM87" s="139"/>
      <c r="AN87" s="139"/>
      <c r="AO87" s="139"/>
      <c r="AP87" s="139"/>
      <c r="AQ87" s="139"/>
      <c r="AR87" s="139"/>
      <c r="AS87" s="139"/>
      <c r="AT87" s="139"/>
      <c r="AU87" s="139"/>
      <c r="AV87" s="139"/>
      <c r="AW87" s="139"/>
      <c r="AX87" s="139"/>
      <c r="AY87" s="139"/>
      <c r="AZ87" s="139"/>
      <c r="BA87" s="139"/>
      <c r="BB87" s="139"/>
      <c r="BC87" s="139"/>
      <c r="BD87" s="139"/>
      <c r="BE87" s="139"/>
      <c r="BF87" s="139"/>
      <c r="BG87" s="139"/>
      <c r="BH87" s="139"/>
      <c r="BI87" s="139"/>
      <c r="BJ87" s="139"/>
    </row>
    <row r="88" spans="1:62" ht="24.9" customHeight="1" x14ac:dyDescent="0.3">
      <c r="A88" s="121">
        <v>1</v>
      </c>
      <c r="B88" s="123"/>
      <c r="C88" s="133"/>
      <c r="D88" s="134"/>
      <c r="E88" s="134"/>
      <c r="F88" s="134"/>
      <c r="G88" s="134"/>
      <c r="H88" s="134"/>
      <c r="I88" s="134"/>
      <c r="J88" s="134"/>
      <c r="K88" s="134"/>
      <c r="L88" s="134"/>
      <c r="M88" s="134"/>
      <c r="N88" s="134"/>
      <c r="O88" s="134"/>
      <c r="P88" s="134"/>
      <c r="Q88" s="134"/>
      <c r="R88" s="134"/>
      <c r="S88" s="134"/>
      <c r="T88" s="134"/>
      <c r="U88" s="134"/>
      <c r="V88" s="134"/>
      <c r="W88" s="134"/>
      <c r="X88" s="134"/>
      <c r="Y88" s="134"/>
      <c r="Z88" s="134"/>
      <c r="AA88" s="134"/>
      <c r="AB88" s="134"/>
      <c r="AC88" s="134"/>
      <c r="AD88" s="134"/>
      <c r="AE88" s="134"/>
      <c r="AF88" s="134"/>
      <c r="AG88" s="134"/>
      <c r="AH88" s="134"/>
      <c r="AI88" s="134"/>
      <c r="AJ88" s="134"/>
      <c r="AK88" s="134"/>
      <c r="AL88" s="134"/>
      <c r="AM88" s="134"/>
      <c r="AN88" s="134"/>
      <c r="AO88" s="134"/>
      <c r="AP88" s="134"/>
      <c r="AQ88" s="134"/>
      <c r="AR88" s="134"/>
      <c r="AS88" s="134"/>
      <c r="AT88" s="134"/>
      <c r="AU88" s="134"/>
      <c r="AV88" s="134"/>
      <c r="AW88" s="134"/>
      <c r="AX88" s="134"/>
      <c r="AY88" s="134"/>
      <c r="AZ88" s="134"/>
      <c r="BA88" s="134"/>
      <c r="BB88" s="134"/>
      <c r="BC88" s="134"/>
      <c r="BD88" s="134"/>
      <c r="BE88" s="134"/>
      <c r="BF88" s="134"/>
      <c r="BG88" s="134"/>
      <c r="BH88" s="134"/>
      <c r="BI88" s="134"/>
      <c r="BJ88" s="135"/>
    </row>
    <row r="89" spans="1:62" ht="24.9" customHeight="1" x14ac:dyDescent="0.3">
      <c r="A89" s="121">
        <v>2</v>
      </c>
      <c r="B89" s="123"/>
      <c r="C89" s="133"/>
      <c r="D89" s="134"/>
      <c r="E89" s="134"/>
      <c r="F89" s="134"/>
      <c r="G89" s="134"/>
      <c r="H89" s="134"/>
      <c r="I89" s="134"/>
      <c r="J89" s="134"/>
      <c r="K89" s="134"/>
      <c r="L89" s="134"/>
      <c r="M89" s="134"/>
      <c r="N89" s="134"/>
      <c r="O89" s="134"/>
      <c r="P89" s="134"/>
      <c r="Q89" s="134"/>
      <c r="R89" s="134"/>
      <c r="S89" s="134"/>
      <c r="T89" s="134"/>
      <c r="U89" s="134"/>
      <c r="V89" s="134"/>
      <c r="W89" s="134"/>
      <c r="X89" s="134"/>
      <c r="Y89" s="134"/>
      <c r="Z89" s="134"/>
      <c r="AA89" s="134"/>
      <c r="AB89" s="134"/>
      <c r="AC89" s="134"/>
      <c r="AD89" s="134"/>
      <c r="AE89" s="134"/>
      <c r="AF89" s="134"/>
      <c r="AG89" s="134"/>
      <c r="AH89" s="134"/>
      <c r="AI89" s="134"/>
      <c r="AJ89" s="134"/>
      <c r="AK89" s="134"/>
      <c r="AL89" s="134"/>
      <c r="AM89" s="134"/>
      <c r="AN89" s="134"/>
      <c r="AO89" s="134"/>
      <c r="AP89" s="134"/>
      <c r="AQ89" s="134"/>
      <c r="AR89" s="134"/>
      <c r="AS89" s="134"/>
      <c r="AT89" s="134"/>
      <c r="AU89" s="134"/>
      <c r="AV89" s="134"/>
      <c r="AW89" s="134"/>
      <c r="AX89" s="134"/>
      <c r="AY89" s="134"/>
      <c r="AZ89" s="134"/>
      <c r="BA89" s="134"/>
      <c r="BB89" s="134"/>
      <c r="BC89" s="134"/>
      <c r="BD89" s="134"/>
      <c r="BE89" s="134"/>
      <c r="BF89" s="134"/>
      <c r="BG89" s="134"/>
      <c r="BH89" s="134"/>
      <c r="BI89" s="134"/>
      <c r="BJ89" s="135"/>
    </row>
    <row r="90" spans="1:62" ht="24.9" customHeight="1" x14ac:dyDescent="0.3">
      <c r="A90" s="121">
        <v>3</v>
      </c>
      <c r="B90" s="123"/>
      <c r="C90" s="133"/>
      <c r="D90" s="134"/>
      <c r="E90" s="134"/>
      <c r="F90" s="134"/>
      <c r="G90" s="134"/>
      <c r="H90" s="134"/>
      <c r="I90" s="134"/>
      <c r="J90" s="134"/>
      <c r="K90" s="134"/>
      <c r="L90" s="134"/>
      <c r="M90" s="134"/>
      <c r="N90" s="134"/>
      <c r="O90" s="134"/>
      <c r="P90" s="134"/>
      <c r="Q90" s="134"/>
      <c r="R90" s="134"/>
      <c r="S90" s="134"/>
      <c r="T90" s="134"/>
      <c r="U90" s="134"/>
      <c r="V90" s="134"/>
      <c r="W90" s="134"/>
      <c r="X90" s="134"/>
      <c r="Y90" s="134"/>
      <c r="Z90" s="134"/>
      <c r="AA90" s="134"/>
      <c r="AB90" s="134"/>
      <c r="AC90" s="134"/>
      <c r="AD90" s="134"/>
      <c r="AE90" s="134"/>
      <c r="AF90" s="134"/>
      <c r="AG90" s="134"/>
      <c r="AH90" s="134"/>
      <c r="AI90" s="134"/>
      <c r="AJ90" s="134"/>
      <c r="AK90" s="134"/>
      <c r="AL90" s="134"/>
      <c r="AM90" s="134"/>
      <c r="AN90" s="134"/>
      <c r="AO90" s="134"/>
      <c r="AP90" s="134"/>
      <c r="AQ90" s="134"/>
      <c r="AR90" s="134"/>
      <c r="AS90" s="134"/>
      <c r="AT90" s="134"/>
      <c r="AU90" s="134"/>
      <c r="AV90" s="134"/>
      <c r="AW90" s="134"/>
      <c r="AX90" s="134"/>
      <c r="AY90" s="134"/>
      <c r="AZ90" s="134"/>
      <c r="BA90" s="134"/>
      <c r="BB90" s="134"/>
      <c r="BC90" s="134"/>
      <c r="BD90" s="134"/>
      <c r="BE90" s="134"/>
      <c r="BF90" s="134"/>
      <c r="BG90" s="134"/>
      <c r="BH90" s="134"/>
      <c r="BI90" s="134"/>
      <c r="BJ90" s="135"/>
    </row>
    <row r="91" spans="1:62" ht="24.9" customHeight="1" x14ac:dyDescent="0.3">
      <c r="A91" s="121">
        <v>4</v>
      </c>
      <c r="B91" s="123"/>
      <c r="C91" s="133"/>
      <c r="D91" s="134"/>
      <c r="E91" s="134"/>
      <c r="F91" s="134"/>
      <c r="G91" s="134"/>
      <c r="H91" s="134"/>
      <c r="I91" s="134"/>
      <c r="J91" s="134"/>
      <c r="K91" s="134"/>
      <c r="L91" s="134"/>
      <c r="M91" s="134"/>
      <c r="N91" s="134"/>
      <c r="O91" s="134"/>
      <c r="P91" s="134"/>
      <c r="Q91" s="134"/>
      <c r="R91" s="134"/>
      <c r="S91" s="134"/>
      <c r="T91" s="134"/>
      <c r="U91" s="134"/>
      <c r="V91" s="134"/>
      <c r="W91" s="134"/>
      <c r="X91" s="134"/>
      <c r="Y91" s="134"/>
      <c r="Z91" s="134"/>
      <c r="AA91" s="134"/>
      <c r="AB91" s="134"/>
      <c r="AC91" s="134"/>
      <c r="AD91" s="134"/>
      <c r="AE91" s="134"/>
      <c r="AF91" s="134"/>
      <c r="AG91" s="134"/>
      <c r="AH91" s="134"/>
      <c r="AI91" s="134"/>
      <c r="AJ91" s="134"/>
      <c r="AK91" s="134"/>
      <c r="AL91" s="134"/>
      <c r="AM91" s="134"/>
      <c r="AN91" s="134"/>
      <c r="AO91" s="134"/>
      <c r="AP91" s="134"/>
      <c r="AQ91" s="134"/>
      <c r="AR91" s="134"/>
      <c r="AS91" s="134"/>
      <c r="AT91" s="134"/>
      <c r="AU91" s="134"/>
      <c r="AV91" s="134"/>
      <c r="AW91" s="134"/>
      <c r="AX91" s="134"/>
      <c r="AY91" s="134"/>
      <c r="AZ91" s="134"/>
      <c r="BA91" s="134"/>
      <c r="BB91" s="134"/>
      <c r="BC91" s="134"/>
      <c r="BD91" s="134"/>
      <c r="BE91" s="134"/>
      <c r="BF91" s="134"/>
      <c r="BG91" s="134"/>
      <c r="BH91" s="134"/>
      <c r="BI91" s="134"/>
      <c r="BJ91" s="135"/>
    </row>
    <row r="92" spans="1:62" ht="24.9" customHeight="1" x14ac:dyDescent="0.3">
      <c r="A92" s="121">
        <v>5</v>
      </c>
      <c r="B92" s="123"/>
      <c r="C92" s="133"/>
      <c r="D92" s="134"/>
      <c r="E92" s="134"/>
      <c r="F92" s="134"/>
      <c r="G92" s="134"/>
      <c r="H92" s="134"/>
      <c r="I92" s="134"/>
      <c r="J92" s="134"/>
      <c r="K92" s="134"/>
      <c r="L92" s="134"/>
      <c r="M92" s="134"/>
      <c r="N92" s="134"/>
      <c r="O92" s="134"/>
      <c r="P92" s="134"/>
      <c r="Q92" s="134"/>
      <c r="R92" s="134"/>
      <c r="S92" s="134"/>
      <c r="T92" s="134"/>
      <c r="U92" s="134"/>
      <c r="V92" s="134"/>
      <c r="W92" s="134"/>
      <c r="X92" s="134"/>
      <c r="Y92" s="134"/>
      <c r="Z92" s="134"/>
      <c r="AA92" s="134"/>
      <c r="AB92" s="134"/>
      <c r="AC92" s="134"/>
      <c r="AD92" s="134"/>
      <c r="AE92" s="134"/>
      <c r="AF92" s="134"/>
      <c r="AG92" s="134"/>
      <c r="AH92" s="134"/>
      <c r="AI92" s="134"/>
      <c r="AJ92" s="134"/>
      <c r="AK92" s="134"/>
      <c r="AL92" s="134"/>
      <c r="AM92" s="134"/>
      <c r="AN92" s="134"/>
      <c r="AO92" s="134"/>
      <c r="AP92" s="134"/>
      <c r="AQ92" s="134"/>
      <c r="AR92" s="134"/>
      <c r="AS92" s="134"/>
      <c r="AT92" s="134"/>
      <c r="AU92" s="134"/>
      <c r="AV92" s="134"/>
      <c r="AW92" s="134"/>
      <c r="AX92" s="134"/>
      <c r="AY92" s="134"/>
      <c r="AZ92" s="134"/>
      <c r="BA92" s="134"/>
      <c r="BB92" s="134"/>
      <c r="BC92" s="134"/>
      <c r="BD92" s="134"/>
      <c r="BE92" s="134"/>
      <c r="BF92" s="134"/>
      <c r="BG92" s="134"/>
      <c r="BH92" s="134"/>
      <c r="BI92" s="134"/>
      <c r="BJ92" s="135"/>
    </row>
    <row r="93" spans="1:62" ht="24.9" customHeight="1" x14ac:dyDescent="0.3">
      <c r="A93" s="136" t="s">
        <v>206</v>
      </c>
      <c r="B93" s="137"/>
      <c r="C93" s="137"/>
      <c r="D93" s="137"/>
      <c r="E93" s="137"/>
      <c r="F93" s="137"/>
      <c r="G93" s="137"/>
      <c r="H93" s="137"/>
      <c r="I93" s="137"/>
      <c r="J93" s="137"/>
      <c r="K93" s="137"/>
      <c r="L93" s="137"/>
      <c r="M93" s="137"/>
      <c r="N93" s="137"/>
      <c r="O93" s="137"/>
      <c r="P93" s="137"/>
      <c r="Q93" s="137"/>
      <c r="R93" s="137"/>
      <c r="S93" s="137"/>
      <c r="T93" s="137"/>
      <c r="U93" s="137"/>
      <c r="V93" s="137"/>
      <c r="W93" s="137"/>
      <c r="X93" s="137"/>
      <c r="Y93" s="137"/>
      <c r="Z93" s="137"/>
      <c r="AA93" s="137"/>
      <c r="AB93" s="137"/>
      <c r="AC93" s="137"/>
      <c r="AD93" s="137"/>
      <c r="AE93" s="137"/>
      <c r="AF93" s="137"/>
      <c r="AG93" s="137"/>
      <c r="AH93" s="137"/>
      <c r="AI93" s="137"/>
      <c r="AJ93" s="137"/>
      <c r="AK93" s="137"/>
      <c r="AL93" s="137"/>
      <c r="AM93" s="137"/>
      <c r="AN93" s="137"/>
      <c r="AO93" s="137"/>
      <c r="AP93" s="137"/>
      <c r="AQ93" s="137"/>
      <c r="AR93" s="137"/>
      <c r="AS93" s="137"/>
      <c r="AT93" s="137"/>
      <c r="AU93" s="137"/>
      <c r="AV93" s="137"/>
      <c r="AW93" s="137"/>
      <c r="AX93" s="137"/>
      <c r="AY93" s="137"/>
      <c r="AZ93" s="137"/>
      <c r="BA93" s="137"/>
      <c r="BB93" s="137"/>
      <c r="BC93" s="137"/>
      <c r="BD93" s="137"/>
      <c r="BE93" s="137"/>
      <c r="BF93" s="137"/>
      <c r="BG93" s="137"/>
      <c r="BH93" s="137"/>
      <c r="BI93" s="137"/>
      <c r="BJ93" s="138"/>
    </row>
    <row r="94" spans="1:62" s="59" customFormat="1" ht="24.9" customHeight="1" x14ac:dyDescent="0.3">
      <c r="A94" s="139" t="s">
        <v>169</v>
      </c>
      <c r="B94" s="139"/>
      <c r="C94" s="139"/>
      <c r="D94" s="139"/>
      <c r="E94" s="139"/>
      <c r="F94" s="139"/>
      <c r="G94" s="139"/>
      <c r="H94" s="139"/>
      <c r="I94" s="139"/>
      <c r="J94" s="139"/>
      <c r="K94" s="139"/>
      <c r="L94" s="139"/>
      <c r="M94" s="139"/>
      <c r="N94" s="139"/>
      <c r="O94" s="139"/>
      <c r="P94" s="139"/>
      <c r="Q94" s="139"/>
      <c r="R94" s="139"/>
      <c r="S94" s="139"/>
      <c r="T94" s="139"/>
      <c r="U94" s="139"/>
      <c r="V94" s="139"/>
      <c r="W94" s="139"/>
      <c r="X94" s="139"/>
      <c r="Y94" s="139"/>
      <c r="Z94" s="140" t="s">
        <v>170</v>
      </c>
      <c r="AA94" s="141"/>
      <c r="AB94" s="141"/>
      <c r="AC94" s="141"/>
      <c r="AD94" s="141"/>
      <c r="AE94" s="141"/>
      <c r="AF94" s="141"/>
      <c r="AG94" s="141"/>
      <c r="AH94" s="141"/>
      <c r="AI94" s="141"/>
      <c r="AJ94" s="141"/>
      <c r="AK94" s="141"/>
      <c r="AL94" s="141"/>
      <c r="AM94" s="141"/>
      <c r="AN94" s="141"/>
      <c r="AO94" s="141"/>
      <c r="AP94" s="141"/>
      <c r="AQ94" s="141"/>
      <c r="AR94" s="141"/>
      <c r="AS94" s="141"/>
      <c r="AT94" s="141"/>
      <c r="AU94" s="142"/>
      <c r="AV94" s="140" t="s">
        <v>226</v>
      </c>
      <c r="AW94" s="141"/>
      <c r="AX94" s="141"/>
      <c r="AY94" s="141"/>
      <c r="AZ94" s="141"/>
      <c r="BA94" s="141"/>
      <c r="BB94" s="141"/>
      <c r="BC94" s="141"/>
      <c r="BD94" s="141"/>
      <c r="BE94" s="141"/>
      <c r="BF94" s="141"/>
      <c r="BG94" s="141"/>
      <c r="BH94" s="141"/>
      <c r="BI94" s="141"/>
      <c r="BJ94" s="142"/>
    </row>
    <row r="95" spans="1:62" s="58" customFormat="1" ht="24.9" customHeight="1" x14ac:dyDescent="0.3">
      <c r="A95" s="149"/>
      <c r="B95" s="149"/>
      <c r="C95" s="149"/>
      <c r="D95" s="149"/>
      <c r="E95" s="149"/>
      <c r="F95" s="149"/>
      <c r="G95" s="149"/>
      <c r="H95" s="149"/>
      <c r="I95" s="149"/>
      <c r="J95" s="149"/>
      <c r="K95" s="149"/>
      <c r="L95" s="149"/>
      <c r="M95" s="149"/>
      <c r="N95" s="149"/>
      <c r="O95" s="149"/>
      <c r="P95" s="149"/>
      <c r="Q95" s="149"/>
      <c r="R95" s="149"/>
      <c r="S95" s="149"/>
      <c r="T95" s="149"/>
      <c r="U95" s="149"/>
      <c r="V95" s="149"/>
      <c r="W95" s="149"/>
      <c r="X95" s="149"/>
      <c r="Y95" s="149"/>
      <c r="Z95" s="233"/>
      <c r="AA95" s="234"/>
      <c r="AB95" s="234"/>
      <c r="AC95" s="234"/>
      <c r="AD95" s="234"/>
      <c r="AE95" s="234"/>
      <c r="AF95" s="234"/>
      <c r="AG95" s="234"/>
      <c r="AH95" s="234"/>
      <c r="AI95" s="234"/>
      <c r="AJ95" s="234"/>
      <c r="AK95" s="234"/>
      <c r="AL95" s="234"/>
      <c r="AM95" s="234"/>
      <c r="AN95" s="234"/>
      <c r="AO95" s="234"/>
      <c r="AP95" s="234"/>
      <c r="AQ95" s="234"/>
      <c r="AR95" s="234"/>
      <c r="AS95" s="234"/>
      <c r="AT95" s="234"/>
      <c r="AU95" s="235"/>
      <c r="AV95" s="233"/>
      <c r="AW95" s="234"/>
      <c r="AX95" s="234"/>
      <c r="AY95" s="234"/>
      <c r="AZ95" s="234"/>
      <c r="BA95" s="234"/>
      <c r="BB95" s="234"/>
      <c r="BC95" s="234"/>
      <c r="BD95" s="234"/>
      <c r="BE95" s="234"/>
      <c r="BF95" s="234"/>
      <c r="BG95" s="234"/>
      <c r="BH95" s="234"/>
      <c r="BI95" s="234"/>
      <c r="BJ95" s="235"/>
    </row>
    <row r="96" spans="1:62" ht="15" customHeight="1" x14ac:dyDescent="0.3">
      <c r="A96" s="37"/>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3"/>
      <c r="BH96" s="22"/>
      <c r="BI96" s="22"/>
      <c r="BJ96" s="22"/>
    </row>
    <row r="97" spans="1:62" ht="15.75" customHeight="1" x14ac:dyDescent="0.3">
      <c r="A97" s="113" t="s">
        <v>180</v>
      </c>
      <c r="B97" s="113"/>
      <c r="C97" s="113"/>
      <c r="D97" s="113"/>
      <c r="E97" s="113"/>
      <c r="F97" s="113"/>
      <c r="G97" s="113"/>
      <c r="H97" s="113"/>
      <c r="I97" s="113"/>
      <c r="J97" s="113"/>
      <c r="K97" s="113"/>
      <c r="L97" s="113"/>
      <c r="M97" s="113"/>
      <c r="N97" s="113"/>
      <c r="O97" s="113" t="s">
        <v>173</v>
      </c>
      <c r="P97" s="113"/>
      <c r="Q97" s="113"/>
      <c r="R97" s="113"/>
      <c r="S97" s="113"/>
      <c r="T97" s="113"/>
      <c r="U97" s="113"/>
      <c r="V97" s="113" t="s">
        <v>21</v>
      </c>
      <c r="W97" s="113"/>
      <c r="X97" s="113"/>
      <c r="Y97" s="113"/>
      <c r="Z97" s="113"/>
      <c r="AA97" s="113"/>
      <c r="AB97" s="113" t="s">
        <v>22</v>
      </c>
      <c r="AC97" s="113"/>
      <c r="AD97" s="113"/>
      <c r="AE97" s="113"/>
      <c r="AF97" s="113"/>
      <c r="AG97" s="113"/>
      <c r="AH97" s="115" t="s">
        <v>172</v>
      </c>
      <c r="AI97" s="116"/>
      <c r="AJ97" s="116"/>
      <c r="AK97" s="116"/>
      <c r="AL97" s="116"/>
      <c r="AM97" s="116"/>
      <c r="AN97" s="116"/>
      <c r="AO97" s="116"/>
      <c r="AP97" s="116"/>
      <c r="AQ97" s="116"/>
      <c r="AR97" s="116"/>
      <c r="AS97" s="116"/>
      <c r="AT97" s="117"/>
      <c r="AU97" s="143" t="s">
        <v>155</v>
      </c>
      <c r="AV97" s="143"/>
      <c r="AW97" s="143"/>
      <c r="AX97" s="143"/>
      <c r="AY97" s="113" t="s">
        <v>24</v>
      </c>
      <c r="AZ97" s="113"/>
      <c r="BA97" s="113"/>
      <c r="BB97" s="113"/>
      <c r="BC97" s="113"/>
      <c r="BD97" s="113"/>
      <c r="BE97" s="113" t="s">
        <v>217</v>
      </c>
      <c r="BF97" s="144"/>
      <c r="BG97" s="144"/>
      <c r="BH97" s="144"/>
      <c r="BI97" s="144"/>
      <c r="BJ97" s="144"/>
    </row>
    <row r="98" spans="1:62" ht="15.75" customHeight="1" x14ac:dyDescent="0.3">
      <c r="A98" s="113"/>
      <c r="B98" s="113"/>
      <c r="C98" s="113"/>
      <c r="D98" s="113"/>
      <c r="E98" s="113"/>
      <c r="F98" s="113"/>
      <c r="G98" s="113"/>
      <c r="H98" s="113"/>
      <c r="I98" s="113"/>
      <c r="J98" s="113"/>
      <c r="K98" s="113"/>
      <c r="L98" s="113"/>
      <c r="M98" s="113"/>
      <c r="N98" s="113"/>
      <c r="O98" s="113"/>
      <c r="P98" s="113"/>
      <c r="Q98" s="113"/>
      <c r="R98" s="113"/>
      <c r="S98" s="113"/>
      <c r="T98" s="113"/>
      <c r="U98" s="113"/>
      <c r="V98" s="113"/>
      <c r="W98" s="113"/>
      <c r="X98" s="113"/>
      <c r="Y98" s="113"/>
      <c r="Z98" s="113"/>
      <c r="AA98" s="113"/>
      <c r="AB98" s="113"/>
      <c r="AC98" s="113"/>
      <c r="AD98" s="113"/>
      <c r="AE98" s="113"/>
      <c r="AF98" s="113"/>
      <c r="AG98" s="113"/>
      <c r="AH98" s="118"/>
      <c r="AI98" s="119"/>
      <c r="AJ98" s="119"/>
      <c r="AK98" s="119"/>
      <c r="AL98" s="119"/>
      <c r="AM98" s="119"/>
      <c r="AN98" s="119"/>
      <c r="AO98" s="119"/>
      <c r="AP98" s="119"/>
      <c r="AQ98" s="119"/>
      <c r="AR98" s="119"/>
      <c r="AS98" s="119"/>
      <c r="AT98" s="120"/>
      <c r="AU98" s="114" t="s">
        <v>152</v>
      </c>
      <c r="AV98" s="114"/>
      <c r="AW98" s="113" t="s">
        <v>171</v>
      </c>
      <c r="AX98" s="113"/>
      <c r="AY98" s="113" t="s">
        <v>25</v>
      </c>
      <c r="AZ98" s="113"/>
      <c r="BA98" s="113" t="s">
        <v>26</v>
      </c>
      <c r="BB98" s="113"/>
      <c r="BC98" s="113" t="s">
        <v>27</v>
      </c>
      <c r="BD98" s="113"/>
      <c r="BE98" s="144"/>
      <c r="BF98" s="144"/>
      <c r="BG98" s="144"/>
      <c r="BH98" s="144"/>
      <c r="BI98" s="144"/>
      <c r="BJ98" s="144"/>
    </row>
    <row r="99" spans="1:62" s="58" customFormat="1" ht="24.9" customHeight="1" x14ac:dyDescent="0.3">
      <c r="A99" s="121"/>
      <c r="B99" s="122"/>
      <c r="C99" s="122"/>
      <c r="D99" s="122"/>
      <c r="E99" s="122"/>
      <c r="F99" s="122"/>
      <c r="G99" s="122"/>
      <c r="H99" s="122"/>
      <c r="I99" s="122"/>
      <c r="J99" s="122"/>
      <c r="K99" s="122"/>
      <c r="L99" s="122"/>
      <c r="M99" s="122"/>
      <c r="N99" s="123"/>
      <c r="O99" s="124" t="s">
        <v>16</v>
      </c>
      <c r="P99" s="125"/>
      <c r="Q99" s="125"/>
      <c r="R99" s="125"/>
      <c r="S99" s="125"/>
      <c r="T99" s="125"/>
      <c r="U99" s="126"/>
      <c r="V99" s="127" t="s">
        <v>16</v>
      </c>
      <c r="W99" s="128"/>
      <c r="X99" s="128"/>
      <c r="Y99" s="128"/>
      <c r="Z99" s="128"/>
      <c r="AA99" s="129"/>
      <c r="AB99" s="121"/>
      <c r="AC99" s="122"/>
      <c r="AD99" s="122"/>
      <c r="AE99" s="122"/>
      <c r="AF99" s="122"/>
      <c r="AG99" s="123"/>
      <c r="AH99" s="130"/>
      <c r="AI99" s="131"/>
      <c r="AJ99" s="131"/>
      <c r="AK99" s="131"/>
      <c r="AL99" s="131"/>
      <c r="AM99" s="131"/>
      <c r="AN99" s="131"/>
      <c r="AO99" s="131"/>
      <c r="AP99" s="131"/>
      <c r="AQ99" s="131"/>
      <c r="AR99" s="131"/>
      <c r="AS99" s="131"/>
      <c r="AT99" s="132"/>
      <c r="AU99" s="152"/>
      <c r="AV99" s="152"/>
      <c r="AW99" s="152"/>
      <c r="AX99" s="152"/>
      <c r="AY99" s="149">
        <f>IFERROR(DATEDIF(AU99,(AW99+1),"Y"),"Fecha Inválida")</f>
        <v>0</v>
      </c>
      <c r="AZ99" s="149"/>
      <c r="BA99" s="149">
        <f>IFERROR(DATEDIF(AU99,(AW99+1),"YM"),"Fecha Inválida")</f>
        <v>0</v>
      </c>
      <c r="BB99" s="149"/>
      <c r="BC99" s="149">
        <f>IF(AU99="",0,IFERROR(DATEDIF(AU99,(AW99+1),"MD"),"Fecha Inválida"))</f>
        <v>0</v>
      </c>
      <c r="BD99" s="149"/>
      <c r="BE99" s="227"/>
      <c r="BF99" s="228"/>
      <c r="BG99" s="228"/>
      <c r="BH99" s="228"/>
      <c r="BI99" s="228"/>
      <c r="BJ99" s="228"/>
    </row>
    <row r="100" spans="1:62" ht="24.9" customHeight="1" x14ac:dyDescent="0.3">
      <c r="A100" s="136" t="s">
        <v>199</v>
      </c>
      <c r="B100" s="137"/>
      <c r="C100" s="137"/>
      <c r="D100" s="137"/>
      <c r="E100" s="137"/>
      <c r="F100" s="137"/>
      <c r="G100" s="137"/>
      <c r="H100" s="137"/>
      <c r="I100" s="137"/>
      <c r="J100" s="137"/>
      <c r="K100" s="137"/>
      <c r="L100" s="137"/>
      <c r="M100" s="137"/>
      <c r="N100" s="137"/>
      <c r="O100" s="137"/>
      <c r="P100" s="137"/>
      <c r="Q100" s="137"/>
      <c r="R100" s="137"/>
      <c r="S100" s="137"/>
      <c r="T100" s="137"/>
      <c r="U100" s="137"/>
      <c r="V100" s="137"/>
      <c r="W100" s="137"/>
      <c r="X100" s="137"/>
      <c r="Y100" s="137"/>
      <c r="Z100" s="137"/>
      <c r="AA100" s="137"/>
      <c r="AB100" s="137"/>
      <c r="AC100" s="137"/>
      <c r="AD100" s="137"/>
      <c r="AE100" s="137"/>
      <c r="AF100" s="137"/>
      <c r="AG100" s="137"/>
      <c r="AH100" s="137"/>
      <c r="AI100" s="137"/>
      <c r="AJ100" s="137"/>
      <c r="AK100" s="137"/>
      <c r="AL100" s="137"/>
      <c r="AM100" s="137"/>
      <c r="AN100" s="137"/>
      <c r="AO100" s="137"/>
      <c r="AP100" s="137"/>
      <c r="AQ100" s="137"/>
      <c r="AR100" s="137"/>
      <c r="AS100" s="137"/>
      <c r="AT100" s="137"/>
      <c r="AU100" s="137"/>
      <c r="AV100" s="137"/>
      <c r="AW100" s="137"/>
      <c r="AX100" s="137"/>
      <c r="AY100" s="137"/>
      <c r="AZ100" s="137"/>
      <c r="BA100" s="137"/>
      <c r="BB100" s="137"/>
      <c r="BC100" s="137"/>
      <c r="BD100" s="137"/>
      <c r="BE100" s="137"/>
      <c r="BF100" s="137"/>
      <c r="BG100" s="137"/>
      <c r="BH100" s="137"/>
      <c r="BI100" s="137"/>
      <c r="BJ100" s="138"/>
    </row>
    <row r="101" spans="1:62" ht="16.8" customHeight="1" x14ac:dyDescent="0.3">
      <c r="A101" s="121">
        <v>1</v>
      </c>
      <c r="B101" s="123"/>
      <c r="C101" s="133"/>
      <c r="D101" s="134"/>
      <c r="E101" s="134"/>
      <c r="F101" s="134"/>
      <c r="G101" s="134"/>
      <c r="H101" s="134"/>
      <c r="I101" s="134"/>
      <c r="J101" s="134"/>
      <c r="K101" s="134"/>
      <c r="L101" s="134"/>
      <c r="M101" s="134"/>
      <c r="N101" s="134"/>
      <c r="O101" s="134"/>
      <c r="P101" s="134"/>
      <c r="Q101" s="134"/>
      <c r="R101" s="134"/>
      <c r="S101" s="134"/>
      <c r="T101" s="134"/>
      <c r="U101" s="134"/>
      <c r="V101" s="134"/>
      <c r="W101" s="134"/>
      <c r="X101" s="134"/>
      <c r="Y101" s="134"/>
      <c r="Z101" s="134"/>
      <c r="AA101" s="134"/>
      <c r="AB101" s="134"/>
      <c r="AC101" s="134"/>
      <c r="AD101" s="134"/>
      <c r="AE101" s="134"/>
      <c r="AF101" s="134"/>
      <c r="AG101" s="134"/>
      <c r="AH101" s="134"/>
      <c r="AI101" s="134"/>
      <c r="AJ101" s="134"/>
      <c r="AK101" s="134"/>
      <c r="AL101" s="134"/>
      <c r="AM101" s="134"/>
      <c r="AN101" s="134"/>
      <c r="AO101" s="134"/>
      <c r="AP101" s="134"/>
      <c r="AQ101" s="134"/>
      <c r="AR101" s="134"/>
      <c r="AS101" s="134"/>
      <c r="AT101" s="134"/>
      <c r="AU101" s="134"/>
      <c r="AV101" s="134"/>
      <c r="AW101" s="134"/>
      <c r="AX101" s="134"/>
      <c r="AY101" s="134"/>
      <c r="AZ101" s="134"/>
      <c r="BA101" s="134"/>
      <c r="BB101" s="134"/>
      <c r="BC101" s="134"/>
      <c r="BD101" s="134"/>
      <c r="BE101" s="134"/>
      <c r="BF101" s="134"/>
      <c r="BG101" s="134"/>
      <c r="BH101" s="134"/>
      <c r="BI101" s="134"/>
      <c r="BJ101" s="135"/>
    </row>
    <row r="102" spans="1:62" ht="16.8" customHeight="1" x14ac:dyDescent="0.3">
      <c r="A102" s="121">
        <v>2</v>
      </c>
      <c r="B102" s="123"/>
      <c r="C102" s="133"/>
      <c r="D102" s="134"/>
      <c r="E102" s="134"/>
      <c r="F102" s="134"/>
      <c r="G102" s="134"/>
      <c r="H102" s="134"/>
      <c r="I102" s="134"/>
      <c r="J102" s="134"/>
      <c r="K102" s="134"/>
      <c r="L102" s="134"/>
      <c r="M102" s="134"/>
      <c r="N102" s="134"/>
      <c r="O102" s="134"/>
      <c r="P102" s="134"/>
      <c r="Q102" s="134"/>
      <c r="R102" s="134"/>
      <c r="S102" s="134"/>
      <c r="T102" s="134"/>
      <c r="U102" s="134"/>
      <c r="V102" s="134"/>
      <c r="W102" s="134"/>
      <c r="X102" s="134"/>
      <c r="Y102" s="134"/>
      <c r="Z102" s="134"/>
      <c r="AA102" s="134"/>
      <c r="AB102" s="134"/>
      <c r="AC102" s="134"/>
      <c r="AD102" s="134"/>
      <c r="AE102" s="134"/>
      <c r="AF102" s="134"/>
      <c r="AG102" s="134"/>
      <c r="AH102" s="134"/>
      <c r="AI102" s="134"/>
      <c r="AJ102" s="134"/>
      <c r="AK102" s="134"/>
      <c r="AL102" s="134"/>
      <c r="AM102" s="134"/>
      <c r="AN102" s="134"/>
      <c r="AO102" s="134"/>
      <c r="AP102" s="134"/>
      <c r="AQ102" s="134"/>
      <c r="AR102" s="134"/>
      <c r="AS102" s="134"/>
      <c r="AT102" s="134"/>
      <c r="AU102" s="134"/>
      <c r="AV102" s="134"/>
      <c r="AW102" s="134"/>
      <c r="AX102" s="134"/>
      <c r="AY102" s="134"/>
      <c r="AZ102" s="134"/>
      <c r="BA102" s="134"/>
      <c r="BB102" s="134"/>
      <c r="BC102" s="134"/>
      <c r="BD102" s="134"/>
      <c r="BE102" s="134"/>
      <c r="BF102" s="134"/>
      <c r="BG102" s="134"/>
      <c r="BH102" s="134"/>
      <c r="BI102" s="134"/>
      <c r="BJ102" s="135"/>
    </row>
    <row r="103" spans="1:62" ht="16.8" customHeight="1" x14ac:dyDescent="0.3">
      <c r="A103" s="121">
        <v>3</v>
      </c>
      <c r="B103" s="123"/>
      <c r="C103" s="133"/>
      <c r="D103" s="134"/>
      <c r="E103" s="134"/>
      <c r="F103" s="134"/>
      <c r="G103" s="134"/>
      <c r="H103" s="134"/>
      <c r="I103" s="134"/>
      <c r="J103" s="134"/>
      <c r="K103" s="134"/>
      <c r="L103" s="134"/>
      <c r="M103" s="134"/>
      <c r="N103" s="134"/>
      <c r="O103" s="134"/>
      <c r="P103" s="134"/>
      <c r="Q103" s="134"/>
      <c r="R103" s="134"/>
      <c r="S103" s="134"/>
      <c r="T103" s="134"/>
      <c r="U103" s="134"/>
      <c r="V103" s="134"/>
      <c r="W103" s="134"/>
      <c r="X103" s="134"/>
      <c r="Y103" s="134"/>
      <c r="Z103" s="134"/>
      <c r="AA103" s="134"/>
      <c r="AB103" s="134"/>
      <c r="AC103" s="134"/>
      <c r="AD103" s="134"/>
      <c r="AE103" s="134"/>
      <c r="AF103" s="134"/>
      <c r="AG103" s="134"/>
      <c r="AH103" s="134"/>
      <c r="AI103" s="134"/>
      <c r="AJ103" s="134"/>
      <c r="AK103" s="134"/>
      <c r="AL103" s="134"/>
      <c r="AM103" s="134"/>
      <c r="AN103" s="134"/>
      <c r="AO103" s="134"/>
      <c r="AP103" s="134"/>
      <c r="AQ103" s="134"/>
      <c r="AR103" s="134"/>
      <c r="AS103" s="134"/>
      <c r="AT103" s="134"/>
      <c r="AU103" s="134"/>
      <c r="AV103" s="134"/>
      <c r="AW103" s="134"/>
      <c r="AX103" s="134"/>
      <c r="AY103" s="134"/>
      <c r="AZ103" s="134"/>
      <c r="BA103" s="134"/>
      <c r="BB103" s="134"/>
      <c r="BC103" s="134"/>
      <c r="BD103" s="134"/>
      <c r="BE103" s="134"/>
      <c r="BF103" s="134"/>
      <c r="BG103" s="134"/>
      <c r="BH103" s="134"/>
      <c r="BI103" s="134"/>
      <c r="BJ103" s="135"/>
    </row>
    <row r="104" spans="1:62" ht="16.8" customHeight="1" x14ac:dyDescent="0.3">
      <c r="A104" s="121">
        <v>4</v>
      </c>
      <c r="B104" s="123"/>
      <c r="C104" s="133"/>
      <c r="D104" s="134"/>
      <c r="E104" s="134"/>
      <c r="F104" s="134"/>
      <c r="G104" s="134"/>
      <c r="H104" s="134"/>
      <c r="I104" s="134"/>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34"/>
      <c r="AX104" s="134"/>
      <c r="AY104" s="134"/>
      <c r="AZ104" s="134"/>
      <c r="BA104" s="134"/>
      <c r="BB104" s="134"/>
      <c r="BC104" s="134"/>
      <c r="BD104" s="134"/>
      <c r="BE104" s="134"/>
      <c r="BF104" s="134"/>
      <c r="BG104" s="134"/>
      <c r="BH104" s="134"/>
      <c r="BI104" s="134"/>
      <c r="BJ104" s="135"/>
    </row>
    <row r="105" spans="1:62" ht="16.8" customHeight="1" x14ac:dyDescent="0.3">
      <c r="A105" s="121">
        <v>5</v>
      </c>
      <c r="B105" s="123"/>
      <c r="C105" s="133"/>
      <c r="D105" s="134"/>
      <c r="E105" s="134"/>
      <c r="F105" s="134"/>
      <c r="G105" s="134"/>
      <c r="H105" s="134"/>
      <c r="I105" s="134"/>
      <c r="J105" s="134"/>
      <c r="K105" s="134"/>
      <c r="L105" s="134"/>
      <c r="M105" s="134"/>
      <c r="N105" s="134"/>
      <c r="O105" s="134"/>
      <c r="P105" s="134"/>
      <c r="Q105" s="134"/>
      <c r="R105" s="134"/>
      <c r="S105" s="134"/>
      <c r="T105" s="134"/>
      <c r="U105" s="134"/>
      <c r="V105" s="134"/>
      <c r="W105" s="134"/>
      <c r="X105" s="134"/>
      <c r="Y105" s="134"/>
      <c r="Z105" s="134"/>
      <c r="AA105" s="134"/>
      <c r="AB105" s="134"/>
      <c r="AC105" s="134"/>
      <c r="AD105" s="134"/>
      <c r="AE105" s="134"/>
      <c r="AF105" s="134"/>
      <c r="AG105" s="134"/>
      <c r="AH105" s="134"/>
      <c r="AI105" s="134"/>
      <c r="AJ105" s="134"/>
      <c r="AK105" s="134"/>
      <c r="AL105" s="134"/>
      <c r="AM105" s="134"/>
      <c r="AN105" s="134"/>
      <c r="AO105" s="134"/>
      <c r="AP105" s="134"/>
      <c r="AQ105" s="134"/>
      <c r="AR105" s="134"/>
      <c r="AS105" s="134"/>
      <c r="AT105" s="134"/>
      <c r="AU105" s="134"/>
      <c r="AV105" s="134"/>
      <c r="AW105" s="134"/>
      <c r="AX105" s="134"/>
      <c r="AY105" s="134"/>
      <c r="AZ105" s="134"/>
      <c r="BA105" s="134"/>
      <c r="BB105" s="134"/>
      <c r="BC105" s="134"/>
      <c r="BD105" s="134"/>
      <c r="BE105" s="134"/>
      <c r="BF105" s="134"/>
      <c r="BG105" s="134"/>
      <c r="BH105" s="134"/>
      <c r="BI105" s="134"/>
      <c r="BJ105" s="135"/>
    </row>
    <row r="106" spans="1:62" ht="22.5" customHeight="1" x14ac:dyDescent="0.3">
      <c r="A106" s="136" t="s">
        <v>206</v>
      </c>
      <c r="B106" s="137"/>
      <c r="C106" s="137"/>
      <c r="D106" s="137"/>
      <c r="E106" s="137"/>
      <c r="F106" s="137"/>
      <c r="G106" s="137"/>
      <c r="H106" s="137"/>
      <c r="I106" s="137"/>
      <c r="J106" s="137"/>
      <c r="K106" s="137"/>
      <c r="L106" s="137"/>
      <c r="M106" s="137"/>
      <c r="N106" s="137"/>
      <c r="O106" s="137"/>
      <c r="P106" s="137"/>
      <c r="Q106" s="137"/>
      <c r="R106" s="137"/>
      <c r="S106" s="137"/>
      <c r="T106" s="137"/>
      <c r="U106" s="137"/>
      <c r="V106" s="137"/>
      <c r="W106" s="137"/>
      <c r="X106" s="137"/>
      <c r="Y106" s="137"/>
      <c r="Z106" s="137"/>
      <c r="AA106" s="137"/>
      <c r="AB106" s="137"/>
      <c r="AC106" s="137"/>
      <c r="AD106" s="137"/>
      <c r="AE106" s="137"/>
      <c r="AF106" s="137"/>
      <c r="AG106" s="137"/>
      <c r="AH106" s="137"/>
      <c r="AI106" s="137"/>
      <c r="AJ106" s="137"/>
      <c r="AK106" s="137"/>
      <c r="AL106" s="137"/>
      <c r="AM106" s="137"/>
      <c r="AN106" s="137"/>
      <c r="AO106" s="137"/>
      <c r="AP106" s="137"/>
      <c r="AQ106" s="137"/>
      <c r="AR106" s="137"/>
      <c r="AS106" s="137"/>
      <c r="AT106" s="137"/>
      <c r="AU106" s="137"/>
      <c r="AV106" s="137"/>
      <c r="AW106" s="137"/>
      <c r="AX106" s="137"/>
      <c r="AY106" s="137"/>
      <c r="AZ106" s="137"/>
      <c r="BA106" s="137"/>
      <c r="BB106" s="137"/>
      <c r="BC106" s="137"/>
      <c r="BD106" s="137"/>
      <c r="BE106" s="137"/>
      <c r="BF106" s="137"/>
      <c r="BG106" s="137"/>
      <c r="BH106" s="137"/>
      <c r="BI106" s="137"/>
      <c r="BJ106" s="138"/>
    </row>
    <row r="107" spans="1:62" s="59" customFormat="1" ht="24.9" customHeight="1" x14ac:dyDescent="0.3">
      <c r="A107" s="139" t="s">
        <v>169</v>
      </c>
      <c r="B107" s="139"/>
      <c r="C107" s="139"/>
      <c r="D107" s="139"/>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40" t="s">
        <v>170</v>
      </c>
      <c r="AA107" s="141"/>
      <c r="AB107" s="141"/>
      <c r="AC107" s="141"/>
      <c r="AD107" s="141"/>
      <c r="AE107" s="141"/>
      <c r="AF107" s="141"/>
      <c r="AG107" s="141"/>
      <c r="AH107" s="141"/>
      <c r="AI107" s="141"/>
      <c r="AJ107" s="141"/>
      <c r="AK107" s="141"/>
      <c r="AL107" s="141"/>
      <c r="AM107" s="141"/>
      <c r="AN107" s="141"/>
      <c r="AO107" s="141"/>
      <c r="AP107" s="141"/>
      <c r="AQ107" s="141"/>
      <c r="AR107" s="141"/>
      <c r="AS107" s="141"/>
      <c r="AT107" s="141"/>
      <c r="AU107" s="142"/>
      <c r="AV107" s="140" t="s">
        <v>226</v>
      </c>
      <c r="AW107" s="141"/>
      <c r="AX107" s="141"/>
      <c r="AY107" s="141"/>
      <c r="AZ107" s="141"/>
      <c r="BA107" s="141"/>
      <c r="BB107" s="141"/>
      <c r="BC107" s="141"/>
      <c r="BD107" s="141"/>
      <c r="BE107" s="141"/>
      <c r="BF107" s="141"/>
      <c r="BG107" s="141"/>
      <c r="BH107" s="141"/>
      <c r="BI107" s="141"/>
      <c r="BJ107" s="142"/>
    </row>
    <row r="108" spans="1:62" s="58" customFormat="1" ht="24.75" customHeight="1" x14ac:dyDescent="0.3">
      <c r="A108" s="149"/>
      <c r="B108" s="149"/>
      <c r="C108" s="149"/>
      <c r="D108" s="149"/>
      <c r="E108" s="149"/>
      <c r="F108" s="149"/>
      <c r="G108" s="149"/>
      <c r="H108" s="149"/>
      <c r="I108" s="149"/>
      <c r="J108" s="149"/>
      <c r="K108" s="149"/>
      <c r="L108" s="149"/>
      <c r="M108" s="149"/>
      <c r="N108" s="149"/>
      <c r="O108" s="149"/>
      <c r="P108" s="149"/>
      <c r="Q108" s="149"/>
      <c r="R108" s="149"/>
      <c r="S108" s="149"/>
      <c r="T108" s="149"/>
      <c r="U108" s="149"/>
      <c r="V108" s="149"/>
      <c r="W108" s="149"/>
      <c r="X108" s="149"/>
      <c r="Y108" s="149"/>
      <c r="Z108" s="233"/>
      <c r="AA108" s="234"/>
      <c r="AB108" s="234"/>
      <c r="AC108" s="234"/>
      <c r="AD108" s="234"/>
      <c r="AE108" s="234"/>
      <c r="AF108" s="234"/>
      <c r="AG108" s="234"/>
      <c r="AH108" s="234"/>
      <c r="AI108" s="234"/>
      <c r="AJ108" s="234"/>
      <c r="AK108" s="234"/>
      <c r="AL108" s="234"/>
      <c r="AM108" s="234"/>
      <c r="AN108" s="234"/>
      <c r="AO108" s="234"/>
      <c r="AP108" s="234"/>
      <c r="AQ108" s="234"/>
      <c r="AR108" s="234"/>
      <c r="AS108" s="234"/>
      <c r="AT108" s="234"/>
      <c r="AU108" s="235"/>
      <c r="AV108" s="233"/>
      <c r="AW108" s="234"/>
      <c r="AX108" s="234"/>
      <c r="AY108" s="234"/>
      <c r="AZ108" s="234"/>
      <c r="BA108" s="234"/>
      <c r="BB108" s="234"/>
      <c r="BC108" s="234"/>
      <c r="BD108" s="234"/>
      <c r="BE108" s="234"/>
      <c r="BF108" s="234"/>
      <c r="BG108" s="234"/>
      <c r="BH108" s="234"/>
      <c r="BI108" s="234"/>
      <c r="BJ108" s="235"/>
    </row>
    <row r="109" spans="1:62" ht="15.75" customHeight="1" x14ac:dyDescent="0.3">
      <c r="A109" s="113" t="s">
        <v>181</v>
      </c>
      <c r="B109" s="113"/>
      <c r="C109" s="113"/>
      <c r="D109" s="113"/>
      <c r="E109" s="113"/>
      <c r="F109" s="113"/>
      <c r="G109" s="113"/>
      <c r="H109" s="113"/>
      <c r="I109" s="113"/>
      <c r="J109" s="113"/>
      <c r="K109" s="113"/>
      <c r="L109" s="113"/>
      <c r="M109" s="113"/>
      <c r="N109" s="113"/>
      <c r="O109" s="113" t="s">
        <v>173</v>
      </c>
      <c r="P109" s="113"/>
      <c r="Q109" s="113"/>
      <c r="R109" s="113"/>
      <c r="S109" s="113"/>
      <c r="T109" s="113"/>
      <c r="U109" s="113"/>
      <c r="V109" s="113" t="s">
        <v>21</v>
      </c>
      <c r="W109" s="113"/>
      <c r="X109" s="113"/>
      <c r="Y109" s="113"/>
      <c r="Z109" s="113"/>
      <c r="AA109" s="113"/>
      <c r="AB109" s="113" t="s">
        <v>22</v>
      </c>
      <c r="AC109" s="113"/>
      <c r="AD109" s="113"/>
      <c r="AE109" s="113"/>
      <c r="AF109" s="113"/>
      <c r="AG109" s="113"/>
      <c r="AH109" s="115" t="s">
        <v>172</v>
      </c>
      <c r="AI109" s="116"/>
      <c r="AJ109" s="116"/>
      <c r="AK109" s="116"/>
      <c r="AL109" s="116"/>
      <c r="AM109" s="116"/>
      <c r="AN109" s="116"/>
      <c r="AO109" s="116"/>
      <c r="AP109" s="116"/>
      <c r="AQ109" s="116"/>
      <c r="AR109" s="116"/>
      <c r="AS109" s="116"/>
      <c r="AT109" s="117"/>
      <c r="AU109" s="143" t="s">
        <v>155</v>
      </c>
      <c r="AV109" s="143"/>
      <c r="AW109" s="143"/>
      <c r="AX109" s="143"/>
      <c r="AY109" s="113" t="s">
        <v>24</v>
      </c>
      <c r="AZ109" s="113"/>
      <c r="BA109" s="113"/>
      <c r="BB109" s="113"/>
      <c r="BC109" s="113"/>
      <c r="BD109" s="113"/>
      <c r="BE109" s="113" t="s">
        <v>217</v>
      </c>
      <c r="BF109" s="144"/>
      <c r="BG109" s="144"/>
      <c r="BH109" s="144"/>
      <c r="BI109" s="144"/>
      <c r="BJ109" s="144"/>
    </row>
    <row r="110" spans="1:62" ht="15.75" customHeight="1" x14ac:dyDescent="0.3">
      <c r="A110" s="113"/>
      <c r="B110" s="113"/>
      <c r="C110" s="113"/>
      <c r="D110" s="113"/>
      <c r="E110" s="113"/>
      <c r="F110" s="113"/>
      <c r="G110" s="113"/>
      <c r="H110" s="113"/>
      <c r="I110" s="113"/>
      <c r="J110" s="113"/>
      <c r="K110" s="113"/>
      <c r="L110" s="113"/>
      <c r="M110" s="113"/>
      <c r="N110" s="113"/>
      <c r="O110" s="113"/>
      <c r="P110" s="113"/>
      <c r="Q110" s="113"/>
      <c r="R110" s="113"/>
      <c r="S110" s="113"/>
      <c r="T110" s="113"/>
      <c r="U110" s="113"/>
      <c r="V110" s="113"/>
      <c r="W110" s="113"/>
      <c r="X110" s="113"/>
      <c r="Y110" s="113"/>
      <c r="Z110" s="113"/>
      <c r="AA110" s="113"/>
      <c r="AB110" s="113"/>
      <c r="AC110" s="113"/>
      <c r="AD110" s="113"/>
      <c r="AE110" s="113"/>
      <c r="AF110" s="113"/>
      <c r="AG110" s="113"/>
      <c r="AH110" s="118"/>
      <c r="AI110" s="119"/>
      <c r="AJ110" s="119"/>
      <c r="AK110" s="119"/>
      <c r="AL110" s="119"/>
      <c r="AM110" s="119"/>
      <c r="AN110" s="119"/>
      <c r="AO110" s="119"/>
      <c r="AP110" s="119"/>
      <c r="AQ110" s="119"/>
      <c r="AR110" s="119"/>
      <c r="AS110" s="119"/>
      <c r="AT110" s="120"/>
      <c r="AU110" s="114" t="s">
        <v>152</v>
      </c>
      <c r="AV110" s="114"/>
      <c r="AW110" s="113" t="s">
        <v>171</v>
      </c>
      <c r="AX110" s="113"/>
      <c r="AY110" s="113" t="s">
        <v>25</v>
      </c>
      <c r="AZ110" s="113"/>
      <c r="BA110" s="113" t="s">
        <v>26</v>
      </c>
      <c r="BB110" s="113"/>
      <c r="BC110" s="113" t="s">
        <v>27</v>
      </c>
      <c r="BD110" s="113"/>
      <c r="BE110" s="144"/>
      <c r="BF110" s="144"/>
      <c r="BG110" s="144"/>
      <c r="BH110" s="144"/>
      <c r="BI110" s="144"/>
      <c r="BJ110" s="144"/>
    </row>
    <row r="111" spans="1:62" ht="24.9" customHeight="1" x14ac:dyDescent="0.3">
      <c r="A111" s="121"/>
      <c r="B111" s="122"/>
      <c r="C111" s="122"/>
      <c r="D111" s="122"/>
      <c r="E111" s="122"/>
      <c r="F111" s="122"/>
      <c r="G111" s="122"/>
      <c r="H111" s="122"/>
      <c r="I111" s="122"/>
      <c r="J111" s="122"/>
      <c r="K111" s="122"/>
      <c r="L111" s="122"/>
      <c r="M111" s="122"/>
      <c r="N111" s="123"/>
      <c r="O111" s="124" t="s">
        <v>16</v>
      </c>
      <c r="P111" s="125"/>
      <c r="Q111" s="125"/>
      <c r="R111" s="125"/>
      <c r="S111" s="125"/>
      <c r="T111" s="125"/>
      <c r="U111" s="126"/>
      <c r="V111" s="127" t="s">
        <v>16</v>
      </c>
      <c r="W111" s="128"/>
      <c r="X111" s="128"/>
      <c r="Y111" s="128"/>
      <c r="Z111" s="128"/>
      <c r="AA111" s="129"/>
      <c r="AB111" s="121"/>
      <c r="AC111" s="122"/>
      <c r="AD111" s="122"/>
      <c r="AE111" s="122"/>
      <c r="AF111" s="122"/>
      <c r="AG111" s="123"/>
      <c r="AH111" s="130"/>
      <c r="AI111" s="131"/>
      <c r="AJ111" s="131"/>
      <c r="AK111" s="131"/>
      <c r="AL111" s="131"/>
      <c r="AM111" s="131"/>
      <c r="AN111" s="131"/>
      <c r="AO111" s="131"/>
      <c r="AP111" s="131"/>
      <c r="AQ111" s="131"/>
      <c r="AR111" s="131"/>
      <c r="AS111" s="131"/>
      <c r="AT111" s="132"/>
      <c r="AU111" s="151"/>
      <c r="AV111" s="151"/>
      <c r="AW111" s="151"/>
      <c r="AX111" s="151"/>
      <c r="AY111" s="149">
        <f>IFERROR(DATEDIF(AU111,(AW111+1),"Y"),"Fecha Inválida")</f>
        <v>0</v>
      </c>
      <c r="AZ111" s="149"/>
      <c r="BA111" s="149">
        <f>IFERROR(DATEDIF(AU111,(AW111+1),"YM"),"Fecha Inválida")</f>
        <v>0</v>
      </c>
      <c r="BB111" s="149"/>
      <c r="BC111" s="149">
        <f>IF(AU111="",0,IFERROR(DATEDIF(AU111,(AW111+1),"MD"),"Fecha Inválida"))</f>
        <v>0</v>
      </c>
      <c r="BD111" s="149"/>
      <c r="BE111" s="149"/>
      <c r="BF111" s="150"/>
      <c r="BG111" s="150"/>
      <c r="BH111" s="150"/>
      <c r="BI111" s="150"/>
      <c r="BJ111" s="150"/>
    </row>
    <row r="112" spans="1:62" ht="24.9" customHeight="1" x14ac:dyDescent="0.3">
      <c r="A112" s="139" t="s">
        <v>199</v>
      </c>
      <c r="B112" s="139"/>
      <c r="C112" s="139"/>
      <c r="D112" s="139"/>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I112" s="139"/>
      <c r="AJ112" s="139"/>
      <c r="AK112" s="139"/>
      <c r="AL112" s="139"/>
      <c r="AM112" s="139"/>
      <c r="AN112" s="139"/>
      <c r="AO112" s="139"/>
      <c r="AP112" s="139"/>
      <c r="AQ112" s="139"/>
      <c r="AR112" s="139"/>
      <c r="AS112" s="139"/>
      <c r="AT112" s="139"/>
      <c r="AU112" s="139"/>
      <c r="AV112" s="139"/>
      <c r="AW112" s="139"/>
      <c r="AX112" s="139"/>
      <c r="AY112" s="139"/>
      <c r="AZ112" s="139"/>
      <c r="BA112" s="139"/>
      <c r="BB112" s="139"/>
      <c r="BC112" s="139"/>
      <c r="BD112" s="139"/>
      <c r="BE112" s="139"/>
      <c r="BF112" s="139"/>
      <c r="BG112" s="139"/>
      <c r="BH112" s="139"/>
      <c r="BI112" s="139"/>
      <c r="BJ112" s="139"/>
    </row>
    <row r="113" spans="1:62" ht="24.9" customHeight="1" x14ac:dyDescent="0.3">
      <c r="A113" s="121">
        <v>1</v>
      </c>
      <c r="B113" s="123"/>
      <c r="C113" s="133"/>
      <c r="D113" s="134"/>
      <c r="E113" s="134"/>
      <c r="F113" s="134"/>
      <c r="G113" s="134"/>
      <c r="H113" s="134"/>
      <c r="I113" s="134"/>
      <c r="J113" s="134"/>
      <c r="K113" s="134"/>
      <c r="L113" s="134"/>
      <c r="M113" s="134"/>
      <c r="N113" s="134"/>
      <c r="O113" s="134"/>
      <c r="P113" s="134"/>
      <c r="Q113" s="134"/>
      <c r="R113" s="134"/>
      <c r="S113" s="134"/>
      <c r="T113" s="134"/>
      <c r="U113" s="134"/>
      <c r="V113" s="134"/>
      <c r="W113" s="134"/>
      <c r="X113" s="134"/>
      <c r="Y113" s="134"/>
      <c r="Z113" s="134"/>
      <c r="AA113" s="134"/>
      <c r="AB113" s="134"/>
      <c r="AC113" s="134"/>
      <c r="AD113" s="134"/>
      <c r="AE113" s="134"/>
      <c r="AF113" s="134"/>
      <c r="AG113" s="134"/>
      <c r="AH113" s="134"/>
      <c r="AI113" s="134"/>
      <c r="AJ113" s="134"/>
      <c r="AK113" s="134"/>
      <c r="AL113" s="134"/>
      <c r="AM113" s="134"/>
      <c r="AN113" s="134"/>
      <c r="AO113" s="134"/>
      <c r="AP113" s="134"/>
      <c r="AQ113" s="134"/>
      <c r="AR113" s="134"/>
      <c r="AS113" s="134"/>
      <c r="AT113" s="134"/>
      <c r="AU113" s="134"/>
      <c r="AV113" s="134"/>
      <c r="AW113" s="134"/>
      <c r="AX113" s="134"/>
      <c r="AY113" s="134"/>
      <c r="AZ113" s="134"/>
      <c r="BA113" s="134"/>
      <c r="BB113" s="134"/>
      <c r="BC113" s="134"/>
      <c r="BD113" s="134"/>
      <c r="BE113" s="134"/>
      <c r="BF113" s="134"/>
      <c r="BG113" s="134"/>
      <c r="BH113" s="134"/>
      <c r="BI113" s="134"/>
      <c r="BJ113" s="135"/>
    </row>
    <row r="114" spans="1:62" ht="24.9" customHeight="1" x14ac:dyDescent="0.3">
      <c r="A114" s="121">
        <v>2</v>
      </c>
      <c r="B114" s="123"/>
      <c r="C114" s="133"/>
      <c r="D114" s="134"/>
      <c r="E114" s="134"/>
      <c r="F114" s="134"/>
      <c r="G114" s="134"/>
      <c r="H114" s="134"/>
      <c r="I114" s="134"/>
      <c r="J114" s="134"/>
      <c r="K114" s="134"/>
      <c r="L114" s="134"/>
      <c r="M114" s="134"/>
      <c r="N114" s="134"/>
      <c r="O114" s="134"/>
      <c r="P114" s="134"/>
      <c r="Q114" s="134"/>
      <c r="R114" s="134"/>
      <c r="S114" s="134"/>
      <c r="T114" s="134"/>
      <c r="U114" s="134"/>
      <c r="V114" s="134"/>
      <c r="W114" s="134"/>
      <c r="X114" s="134"/>
      <c r="Y114" s="134"/>
      <c r="Z114" s="134"/>
      <c r="AA114" s="134"/>
      <c r="AB114" s="134"/>
      <c r="AC114" s="134"/>
      <c r="AD114" s="134"/>
      <c r="AE114" s="134"/>
      <c r="AF114" s="134"/>
      <c r="AG114" s="134"/>
      <c r="AH114" s="134"/>
      <c r="AI114" s="134"/>
      <c r="AJ114" s="134"/>
      <c r="AK114" s="134"/>
      <c r="AL114" s="134"/>
      <c r="AM114" s="134"/>
      <c r="AN114" s="134"/>
      <c r="AO114" s="134"/>
      <c r="AP114" s="134"/>
      <c r="AQ114" s="134"/>
      <c r="AR114" s="134"/>
      <c r="AS114" s="134"/>
      <c r="AT114" s="134"/>
      <c r="AU114" s="134"/>
      <c r="AV114" s="134"/>
      <c r="AW114" s="134"/>
      <c r="AX114" s="134"/>
      <c r="AY114" s="134"/>
      <c r="AZ114" s="134"/>
      <c r="BA114" s="134"/>
      <c r="BB114" s="134"/>
      <c r="BC114" s="134"/>
      <c r="BD114" s="134"/>
      <c r="BE114" s="134"/>
      <c r="BF114" s="134"/>
      <c r="BG114" s="134"/>
      <c r="BH114" s="134"/>
      <c r="BI114" s="134"/>
      <c r="BJ114" s="135"/>
    </row>
    <row r="115" spans="1:62" ht="24.9" customHeight="1" x14ac:dyDescent="0.3">
      <c r="A115" s="121">
        <v>3</v>
      </c>
      <c r="B115" s="123"/>
      <c r="C115" s="133"/>
      <c r="D115" s="134"/>
      <c r="E115" s="134"/>
      <c r="F115" s="134"/>
      <c r="G115" s="134"/>
      <c r="H115" s="134"/>
      <c r="I115" s="134"/>
      <c r="J115" s="134"/>
      <c r="K115" s="134"/>
      <c r="L115" s="134"/>
      <c r="M115" s="134"/>
      <c r="N115" s="134"/>
      <c r="O115" s="134"/>
      <c r="P115" s="134"/>
      <c r="Q115" s="134"/>
      <c r="R115" s="134"/>
      <c r="S115" s="134"/>
      <c r="T115" s="134"/>
      <c r="U115" s="134"/>
      <c r="V115" s="134"/>
      <c r="W115" s="134"/>
      <c r="X115" s="134"/>
      <c r="Y115" s="134"/>
      <c r="Z115" s="134"/>
      <c r="AA115" s="134"/>
      <c r="AB115" s="134"/>
      <c r="AC115" s="134"/>
      <c r="AD115" s="134"/>
      <c r="AE115" s="134"/>
      <c r="AF115" s="134"/>
      <c r="AG115" s="134"/>
      <c r="AH115" s="134"/>
      <c r="AI115" s="134"/>
      <c r="AJ115" s="134"/>
      <c r="AK115" s="134"/>
      <c r="AL115" s="134"/>
      <c r="AM115" s="134"/>
      <c r="AN115" s="134"/>
      <c r="AO115" s="134"/>
      <c r="AP115" s="134"/>
      <c r="AQ115" s="134"/>
      <c r="AR115" s="134"/>
      <c r="AS115" s="134"/>
      <c r="AT115" s="134"/>
      <c r="AU115" s="134"/>
      <c r="AV115" s="134"/>
      <c r="AW115" s="134"/>
      <c r="AX115" s="134"/>
      <c r="AY115" s="134"/>
      <c r="AZ115" s="134"/>
      <c r="BA115" s="134"/>
      <c r="BB115" s="134"/>
      <c r="BC115" s="134"/>
      <c r="BD115" s="134"/>
      <c r="BE115" s="134"/>
      <c r="BF115" s="134"/>
      <c r="BG115" s="134"/>
      <c r="BH115" s="134"/>
      <c r="BI115" s="134"/>
      <c r="BJ115" s="135"/>
    </row>
    <row r="116" spans="1:62" ht="24.9" customHeight="1" x14ac:dyDescent="0.3">
      <c r="A116" s="121">
        <v>4</v>
      </c>
      <c r="B116" s="123"/>
      <c r="C116" s="133"/>
      <c r="D116" s="134"/>
      <c r="E116" s="134"/>
      <c r="F116" s="134"/>
      <c r="G116" s="134"/>
      <c r="H116" s="134"/>
      <c r="I116" s="134"/>
      <c r="J116" s="134"/>
      <c r="K116" s="134"/>
      <c r="L116" s="134"/>
      <c r="M116" s="134"/>
      <c r="N116" s="134"/>
      <c r="O116" s="134"/>
      <c r="P116" s="134"/>
      <c r="Q116" s="134"/>
      <c r="R116" s="134"/>
      <c r="S116" s="134"/>
      <c r="T116" s="134"/>
      <c r="U116" s="134"/>
      <c r="V116" s="134"/>
      <c r="W116" s="134"/>
      <c r="X116" s="134"/>
      <c r="Y116" s="134"/>
      <c r="Z116" s="134"/>
      <c r="AA116" s="134"/>
      <c r="AB116" s="134"/>
      <c r="AC116" s="134"/>
      <c r="AD116" s="134"/>
      <c r="AE116" s="134"/>
      <c r="AF116" s="134"/>
      <c r="AG116" s="134"/>
      <c r="AH116" s="134"/>
      <c r="AI116" s="134"/>
      <c r="AJ116" s="134"/>
      <c r="AK116" s="134"/>
      <c r="AL116" s="134"/>
      <c r="AM116" s="134"/>
      <c r="AN116" s="134"/>
      <c r="AO116" s="134"/>
      <c r="AP116" s="134"/>
      <c r="AQ116" s="134"/>
      <c r="AR116" s="134"/>
      <c r="AS116" s="134"/>
      <c r="AT116" s="134"/>
      <c r="AU116" s="134"/>
      <c r="AV116" s="134"/>
      <c r="AW116" s="134"/>
      <c r="AX116" s="134"/>
      <c r="AY116" s="134"/>
      <c r="AZ116" s="134"/>
      <c r="BA116" s="134"/>
      <c r="BB116" s="134"/>
      <c r="BC116" s="134"/>
      <c r="BD116" s="134"/>
      <c r="BE116" s="134"/>
      <c r="BF116" s="134"/>
      <c r="BG116" s="134"/>
      <c r="BH116" s="134"/>
      <c r="BI116" s="134"/>
      <c r="BJ116" s="135"/>
    </row>
    <row r="117" spans="1:62" ht="24.9" customHeight="1" x14ac:dyDescent="0.3">
      <c r="A117" s="121">
        <v>5</v>
      </c>
      <c r="B117" s="123"/>
      <c r="C117" s="133"/>
      <c r="D117" s="134"/>
      <c r="E117" s="134"/>
      <c r="F117" s="134"/>
      <c r="G117" s="134"/>
      <c r="H117" s="134"/>
      <c r="I117" s="134"/>
      <c r="J117" s="134"/>
      <c r="K117" s="134"/>
      <c r="L117" s="134"/>
      <c r="M117" s="134"/>
      <c r="N117" s="134"/>
      <c r="O117" s="134"/>
      <c r="P117" s="134"/>
      <c r="Q117" s="134"/>
      <c r="R117" s="134"/>
      <c r="S117" s="134"/>
      <c r="T117" s="134"/>
      <c r="U117" s="134"/>
      <c r="V117" s="134"/>
      <c r="W117" s="134"/>
      <c r="X117" s="134"/>
      <c r="Y117" s="134"/>
      <c r="Z117" s="134"/>
      <c r="AA117" s="134"/>
      <c r="AB117" s="134"/>
      <c r="AC117" s="134"/>
      <c r="AD117" s="134"/>
      <c r="AE117" s="134"/>
      <c r="AF117" s="134"/>
      <c r="AG117" s="134"/>
      <c r="AH117" s="134"/>
      <c r="AI117" s="134"/>
      <c r="AJ117" s="134"/>
      <c r="AK117" s="134"/>
      <c r="AL117" s="134"/>
      <c r="AM117" s="134"/>
      <c r="AN117" s="134"/>
      <c r="AO117" s="134"/>
      <c r="AP117" s="134"/>
      <c r="AQ117" s="134"/>
      <c r="AR117" s="134"/>
      <c r="AS117" s="134"/>
      <c r="AT117" s="134"/>
      <c r="AU117" s="134"/>
      <c r="AV117" s="134"/>
      <c r="AW117" s="134"/>
      <c r="AX117" s="134"/>
      <c r="AY117" s="134"/>
      <c r="AZ117" s="134"/>
      <c r="BA117" s="134"/>
      <c r="BB117" s="134"/>
      <c r="BC117" s="134"/>
      <c r="BD117" s="134"/>
      <c r="BE117" s="134"/>
      <c r="BF117" s="134"/>
      <c r="BG117" s="134"/>
      <c r="BH117" s="134"/>
      <c r="BI117" s="134"/>
      <c r="BJ117" s="135"/>
    </row>
    <row r="118" spans="1:62" ht="15.75" customHeight="1" x14ac:dyDescent="0.3">
      <c r="A118" s="136" t="s">
        <v>206</v>
      </c>
      <c r="B118" s="137"/>
      <c r="C118" s="137"/>
      <c r="D118" s="137"/>
      <c r="E118" s="137"/>
      <c r="F118" s="137"/>
      <c r="G118" s="137"/>
      <c r="H118" s="137"/>
      <c r="I118" s="137"/>
      <c r="J118" s="137"/>
      <c r="K118" s="137"/>
      <c r="L118" s="137"/>
      <c r="M118" s="137"/>
      <c r="N118" s="137"/>
      <c r="O118" s="137"/>
      <c r="P118" s="137"/>
      <c r="Q118" s="137"/>
      <c r="R118" s="137"/>
      <c r="S118" s="137"/>
      <c r="T118" s="137"/>
      <c r="U118" s="137"/>
      <c r="V118" s="137"/>
      <c r="W118" s="137"/>
      <c r="X118" s="137"/>
      <c r="Y118" s="137"/>
      <c r="Z118" s="137"/>
      <c r="AA118" s="137"/>
      <c r="AB118" s="137"/>
      <c r="AC118" s="137"/>
      <c r="AD118" s="137"/>
      <c r="AE118" s="137"/>
      <c r="AF118" s="137"/>
      <c r="AG118" s="137"/>
      <c r="AH118" s="137"/>
      <c r="AI118" s="137"/>
      <c r="AJ118" s="137"/>
      <c r="AK118" s="137"/>
      <c r="AL118" s="137"/>
      <c r="AM118" s="137"/>
      <c r="AN118" s="137"/>
      <c r="AO118" s="137"/>
      <c r="AP118" s="137"/>
      <c r="AQ118" s="137"/>
      <c r="AR118" s="137"/>
      <c r="AS118" s="137"/>
      <c r="AT118" s="137"/>
      <c r="AU118" s="137"/>
      <c r="AV118" s="137"/>
      <c r="AW118" s="137"/>
      <c r="AX118" s="137"/>
      <c r="AY118" s="137"/>
      <c r="AZ118" s="137"/>
      <c r="BA118" s="137"/>
      <c r="BB118" s="137"/>
      <c r="BC118" s="137"/>
      <c r="BD118" s="137"/>
      <c r="BE118" s="137"/>
      <c r="BF118" s="137"/>
      <c r="BG118" s="137"/>
      <c r="BH118" s="137"/>
      <c r="BI118" s="137"/>
      <c r="BJ118" s="138"/>
    </row>
    <row r="119" spans="1:62" ht="24.9" customHeight="1" x14ac:dyDescent="0.3">
      <c r="A119" s="136" t="s">
        <v>169</v>
      </c>
      <c r="B119" s="137"/>
      <c r="C119" s="137"/>
      <c r="D119" s="137"/>
      <c r="E119" s="137"/>
      <c r="F119" s="137"/>
      <c r="G119" s="137"/>
      <c r="H119" s="137"/>
      <c r="I119" s="137"/>
      <c r="J119" s="137"/>
      <c r="K119" s="137"/>
      <c r="L119" s="137"/>
      <c r="M119" s="137"/>
      <c r="N119" s="137"/>
      <c r="O119" s="137"/>
      <c r="P119" s="137"/>
      <c r="Q119" s="137"/>
      <c r="R119" s="137"/>
      <c r="S119" s="137"/>
      <c r="T119" s="137"/>
      <c r="U119" s="137"/>
      <c r="V119" s="137"/>
      <c r="W119" s="137"/>
      <c r="X119" s="137"/>
      <c r="Y119" s="137"/>
      <c r="Z119" s="139" t="s">
        <v>170</v>
      </c>
      <c r="AA119" s="139"/>
      <c r="AB119" s="139"/>
      <c r="AC119" s="139"/>
      <c r="AD119" s="139"/>
      <c r="AE119" s="139"/>
      <c r="AF119" s="139"/>
      <c r="AG119" s="139"/>
      <c r="AH119" s="139"/>
      <c r="AI119" s="139"/>
      <c r="AJ119" s="139"/>
      <c r="AK119" s="139"/>
      <c r="AL119" s="139"/>
      <c r="AM119" s="139"/>
      <c r="AN119" s="139"/>
      <c r="AO119" s="139"/>
      <c r="AP119" s="139"/>
      <c r="AQ119" s="139"/>
      <c r="AR119" s="139"/>
      <c r="AS119" s="139"/>
      <c r="AT119" s="139"/>
      <c r="AU119" s="139"/>
      <c r="AV119" s="140" t="s">
        <v>226</v>
      </c>
      <c r="AW119" s="141"/>
      <c r="AX119" s="141"/>
      <c r="AY119" s="141"/>
      <c r="AZ119" s="141"/>
      <c r="BA119" s="141"/>
      <c r="BB119" s="141"/>
      <c r="BC119" s="141"/>
      <c r="BD119" s="141"/>
      <c r="BE119" s="141"/>
      <c r="BF119" s="141"/>
      <c r="BG119" s="141"/>
      <c r="BH119" s="141"/>
      <c r="BI119" s="141"/>
      <c r="BJ119" s="142"/>
    </row>
    <row r="120" spans="1:62" ht="24.9" customHeight="1" x14ac:dyDescent="0.3">
      <c r="A120" s="148"/>
      <c r="B120" s="148"/>
      <c r="C120" s="148"/>
      <c r="D120" s="148"/>
      <c r="E120" s="148"/>
      <c r="F120" s="148"/>
      <c r="G120" s="148"/>
      <c r="H120" s="148"/>
      <c r="I120" s="148"/>
      <c r="J120" s="148"/>
      <c r="K120" s="148"/>
      <c r="L120" s="148"/>
      <c r="M120" s="148"/>
      <c r="N120" s="148"/>
      <c r="O120" s="148"/>
      <c r="P120" s="148"/>
      <c r="Q120" s="148"/>
      <c r="R120" s="148"/>
      <c r="S120" s="148"/>
      <c r="T120" s="148"/>
      <c r="U120" s="148"/>
      <c r="V120" s="148"/>
      <c r="W120" s="148"/>
      <c r="X120" s="148"/>
      <c r="Y120" s="148"/>
      <c r="Z120" s="133"/>
      <c r="AA120" s="134"/>
      <c r="AB120" s="134"/>
      <c r="AC120" s="134"/>
      <c r="AD120" s="134"/>
      <c r="AE120" s="134"/>
      <c r="AF120" s="134"/>
      <c r="AG120" s="134"/>
      <c r="AH120" s="134"/>
      <c r="AI120" s="134"/>
      <c r="AJ120" s="134"/>
      <c r="AK120" s="134"/>
      <c r="AL120" s="134"/>
      <c r="AM120" s="134"/>
      <c r="AN120" s="134"/>
      <c r="AO120" s="134"/>
      <c r="AP120" s="134"/>
      <c r="AQ120" s="134"/>
      <c r="AR120" s="134"/>
      <c r="AS120" s="134"/>
      <c r="AT120" s="134"/>
      <c r="AU120" s="135"/>
      <c r="AV120" s="133"/>
      <c r="AW120" s="134"/>
      <c r="AX120" s="134"/>
      <c r="AY120" s="134"/>
      <c r="AZ120" s="134"/>
      <c r="BA120" s="134"/>
      <c r="BB120" s="134"/>
      <c r="BC120" s="134"/>
      <c r="BD120" s="134"/>
      <c r="BE120" s="134"/>
      <c r="BF120" s="134"/>
      <c r="BG120" s="134"/>
      <c r="BH120" s="134"/>
      <c r="BI120" s="134"/>
      <c r="BJ120" s="135"/>
    </row>
    <row r="121" spans="1:62" s="55" customFormat="1" ht="15" customHeight="1" x14ac:dyDescent="0.3">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56"/>
      <c r="BH121" s="37"/>
      <c r="BI121" s="37"/>
      <c r="BJ121" s="37"/>
    </row>
    <row r="122" spans="1:62" ht="15.75" customHeight="1" x14ac:dyDescent="0.3">
      <c r="A122" s="113" t="s">
        <v>182</v>
      </c>
      <c r="B122" s="113"/>
      <c r="C122" s="113"/>
      <c r="D122" s="113"/>
      <c r="E122" s="113"/>
      <c r="F122" s="113"/>
      <c r="G122" s="113"/>
      <c r="H122" s="113"/>
      <c r="I122" s="113"/>
      <c r="J122" s="113"/>
      <c r="K122" s="113"/>
      <c r="L122" s="113"/>
      <c r="M122" s="113"/>
      <c r="N122" s="113"/>
      <c r="O122" s="113" t="s">
        <v>173</v>
      </c>
      <c r="P122" s="113"/>
      <c r="Q122" s="113"/>
      <c r="R122" s="113"/>
      <c r="S122" s="113"/>
      <c r="T122" s="113"/>
      <c r="U122" s="113"/>
      <c r="V122" s="113" t="s">
        <v>21</v>
      </c>
      <c r="W122" s="113"/>
      <c r="X122" s="113"/>
      <c r="Y122" s="113"/>
      <c r="Z122" s="113"/>
      <c r="AA122" s="113"/>
      <c r="AB122" s="113" t="s">
        <v>22</v>
      </c>
      <c r="AC122" s="113"/>
      <c r="AD122" s="113"/>
      <c r="AE122" s="113"/>
      <c r="AF122" s="113"/>
      <c r="AG122" s="113"/>
      <c r="AH122" s="115" t="s">
        <v>172</v>
      </c>
      <c r="AI122" s="116"/>
      <c r="AJ122" s="116"/>
      <c r="AK122" s="116"/>
      <c r="AL122" s="116"/>
      <c r="AM122" s="116"/>
      <c r="AN122" s="116"/>
      <c r="AO122" s="116"/>
      <c r="AP122" s="116"/>
      <c r="AQ122" s="116"/>
      <c r="AR122" s="116"/>
      <c r="AS122" s="116"/>
      <c r="AT122" s="117"/>
      <c r="AU122" s="143" t="s">
        <v>155</v>
      </c>
      <c r="AV122" s="143"/>
      <c r="AW122" s="143"/>
      <c r="AX122" s="143"/>
      <c r="AY122" s="113" t="s">
        <v>24</v>
      </c>
      <c r="AZ122" s="113"/>
      <c r="BA122" s="113"/>
      <c r="BB122" s="113"/>
      <c r="BC122" s="113"/>
      <c r="BD122" s="113"/>
      <c r="BE122" s="113" t="s">
        <v>217</v>
      </c>
      <c r="BF122" s="144"/>
      <c r="BG122" s="144"/>
      <c r="BH122" s="144"/>
      <c r="BI122" s="144"/>
      <c r="BJ122" s="144"/>
    </row>
    <row r="123" spans="1:62" ht="15.75" customHeight="1" x14ac:dyDescent="0.3">
      <c r="A123" s="113"/>
      <c r="B123" s="113"/>
      <c r="C123" s="113"/>
      <c r="D123" s="113"/>
      <c r="E123" s="113"/>
      <c r="F123" s="113"/>
      <c r="G123" s="113"/>
      <c r="H123" s="113"/>
      <c r="I123" s="113"/>
      <c r="J123" s="113"/>
      <c r="K123" s="113"/>
      <c r="L123" s="113"/>
      <c r="M123" s="113"/>
      <c r="N123" s="113"/>
      <c r="O123" s="113"/>
      <c r="P123" s="113"/>
      <c r="Q123" s="113"/>
      <c r="R123" s="113"/>
      <c r="S123" s="113"/>
      <c r="T123" s="113"/>
      <c r="U123" s="113"/>
      <c r="V123" s="113"/>
      <c r="W123" s="113"/>
      <c r="X123" s="113"/>
      <c r="Y123" s="113"/>
      <c r="Z123" s="113"/>
      <c r="AA123" s="113"/>
      <c r="AB123" s="113"/>
      <c r="AC123" s="113"/>
      <c r="AD123" s="113"/>
      <c r="AE123" s="113"/>
      <c r="AF123" s="113"/>
      <c r="AG123" s="113"/>
      <c r="AH123" s="118"/>
      <c r="AI123" s="119"/>
      <c r="AJ123" s="119"/>
      <c r="AK123" s="119"/>
      <c r="AL123" s="119"/>
      <c r="AM123" s="119"/>
      <c r="AN123" s="119"/>
      <c r="AO123" s="119"/>
      <c r="AP123" s="119"/>
      <c r="AQ123" s="119"/>
      <c r="AR123" s="119"/>
      <c r="AS123" s="119"/>
      <c r="AT123" s="120"/>
      <c r="AU123" s="114" t="s">
        <v>152</v>
      </c>
      <c r="AV123" s="114"/>
      <c r="AW123" s="113" t="s">
        <v>171</v>
      </c>
      <c r="AX123" s="113"/>
      <c r="AY123" s="113" t="s">
        <v>25</v>
      </c>
      <c r="AZ123" s="113"/>
      <c r="BA123" s="113" t="s">
        <v>26</v>
      </c>
      <c r="BB123" s="113"/>
      <c r="BC123" s="113" t="s">
        <v>27</v>
      </c>
      <c r="BD123" s="113"/>
      <c r="BE123" s="144"/>
      <c r="BF123" s="144"/>
      <c r="BG123" s="144"/>
      <c r="BH123" s="144"/>
      <c r="BI123" s="144"/>
      <c r="BJ123" s="144"/>
    </row>
    <row r="124" spans="1:62" ht="24.9" customHeight="1" x14ac:dyDescent="0.3">
      <c r="A124" s="121"/>
      <c r="B124" s="122"/>
      <c r="C124" s="122"/>
      <c r="D124" s="122"/>
      <c r="E124" s="122"/>
      <c r="F124" s="122"/>
      <c r="G124" s="122"/>
      <c r="H124" s="122"/>
      <c r="I124" s="122"/>
      <c r="J124" s="122"/>
      <c r="K124" s="122"/>
      <c r="L124" s="122"/>
      <c r="M124" s="122"/>
      <c r="N124" s="123"/>
      <c r="O124" s="124" t="s">
        <v>16</v>
      </c>
      <c r="P124" s="125"/>
      <c r="Q124" s="125"/>
      <c r="R124" s="125"/>
      <c r="S124" s="125"/>
      <c r="T124" s="125"/>
      <c r="U124" s="126"/>
      <c r="V124" s="127" t="s">
        <v>16</v>
      </c>
      <c r="W124" s="128"/>
      <c r="X124" s="128"/>
      <c r="Y124" s="128"/>
      <c r="Z124" s="128"/>
      <c r="AA124" s="129"/>
      <c r="AB124" s="121"/>
      <c r="AC124" s="122"/>
      <c r="AD124" s="122"/>
      <c r="AE124" s="122"/>
      <c r="AF124" s="122"/>
      <c r="AG124" s="123"/>
      <c r="AH124" s="130"/>
      <c r="AI124" s="131"/>
      <c r="AJ124" s="131"/>
      <c r="AK124" s="131"/>
      <c r="AL124" s="131"/>
      <c r="AM124" s="131"/>
      <c r="AN124" s="131"/>
      <c r="AO124" s="131"/>
      <c r="AP124" s="131"/>
      <c r="AQ124" s="131"/>
      <c r="AR124" s="131"/>
      <c r="AS124" s="131"/>
      <c r="AT124" s="132"/>
      <c r="AU124" s="151"/>
      <c r="AV124" s="151"/>
      <c r="AW124" s="151"/>
      <c r="AX124" s="151"/>
      <c r="AY124" s="149">
        <f>IFERROR(DATEDIF(AU124,(AW124+1),"Y"),"Fecha Inválida")</f>
        <v>0</v>
      </c>
      <c r="AZ124" s="149"/>
      <c r="BA124" s="149">
        <f>IFERROR(DATEDIF(AU124,(AW124+1),"YM"),"Fecha Inválida")</f>
        <v>0</v>
      </c>
      <c r="BB124" s="149"/>
      <c r="BC124" s="149">
        <f>IF(AU124="",0,IFERROR(DATEDIF(AU124,(AW124+1),"MD"),"Fecha Inválida"))</f>
        <v>0</v>
      </c>
      <c r="BD124" s="149"/>
      <c r="BE124" s="149"/>
      <c r="BF124" s="150"/>
      <c r="BG124" s="150"/>
      <c r="BH124" s="150"/>
      <c r="BI124" s="150"/>
      <c r="BJ124" s="150"/>
    </row>
    <row r="125" spans="1:62" ht="24.9" customHeight="1" x14ac:dyDescent="0.3">
      <c r="A125" s="139" t="s">
        <v>199</v>
      </c>
      <c r="B125" s="139"/>
      <c r="C125" s="139"/>
      <c r="D125" s="139"/>
      <c r="E125" s="139"/>
      <c r="F125" s="139"/>
      <c r="G125" s="139"/>
      <c r="H125" s="139"/>
      <c r="I125" s="139"/>
      <c r="J125" s="139"/>
      <c r="K125" s="139"/>
      <c r="L125" s="139"/>
      <c r="M125" s="139"/>
      <c r="N125" s="139"/>
      <c r="O125" s="139"/>
      <c r="P125" s="139"/>
      <c r="Q125" s="139"/>
      <c r="R125" s="139"/>
      <c r="S125" s="139"/>
      <c r="T125" s="139"/>
      <c r="U125" s="139"/>
      <c r="V125" s="139"/>
      <c r="W125" s="139"/>
      <c r="X125" s="139"/>
      <c r="Y125" s="139"/>
      <c r="Z125" s="139"/>
      <c r="AA125" s="139"/>
      <c r="AB125" s="139"/>
      <c r="AC125" s="139"/>
      <c r="AD125" s="139"/>
      <c r="AE125" s="139"/>
      <c r="AF125" s="139"/>
      <c r="AG125" s="139"/>
      <c r="AH125" s="139"/>
      <c r="AI125" s="139"/>
      <c r="AJ125" s="139"/>
      <c r="AK125" s="139"/>
      <c r="AL125" s="139"/>
      <c r="AM125" s="139"/>
      <c r="AN125" s="139"/>
      <c r="AO125" s="139"/>
      <c r="AP125" s="139"/>
      <c r="AQ125" s="139"/>
      <c r="AR125" s="139"/>
      <c r="AS125" s="139"/>
      <c r="AT125" s="139"/>
      <c r="AU125" s="139"/>
      <c r="AV125" s="139"/>
      <c r="AW125" s="139"/>
      <c r="AX125" s="139"/>
      <c r="AY125" s="139"/>
      <c r="AZ125" s="139"/>
      <c r="BA125" s="139"/>
      <c r="BB125" s="139"/>
      <c r="BC125" s="139"/>
      <c r="BD125" s="139"/>
      <c r="BE125" s="139"/>
      <c r="BF125" s="139"/>
      <c r="BG125" s="139"/>
      <c r="BH125" s="139"/>
      <c r="BI125" s="139"/>
      <c r="BJ125" s="139"/>
    </row>
    <row r="126" spans="1:62" ht="24.9" customHeight="1" x14ac:dyDescent="0.3">
      <c r="A126" s="121">
        <v>1</v>
      </c>
      <c r="B126" s="123"/>
      <c r="C126" s="133"/>
      <c r="D126" s="134"/>
      <c r="E126" s="134"/>
      <c r="F126" s="134"/>
      <c r="G126" s="134"/>
      <c r="H126" s="134"/>
      <c r="I126" s="134"/>
      <c r="J126" s="134"/>
      <c r="K126" s="134"/>
      <c r="L126" s="134"/>
      <c r="M126" s="134"/>
      <c r="N126" s="134"/>
      <c r="O126" s="134"/>
      <c r="P126" s="134"/>
      <c r="Q126" s="134"/>
      <c r="R126" s="134"/>
      <c r="S126" s="134"/>
      <c r="T126" s="134"/>
      <c r="U126" s="134"/>
      <c r="V126" s="134"/>
      <c r="W126" s="134"/>
      <c r="X126" s="134"/>
      <c r="Y126" s="134"/>
      <c r="Z126" s="134"/>
      <c r="AA126" s="134"/>
      <c r="AB126" s="134"/>
      <c r="AC126" s="134"/>
      <c r="AD126" s="134"/>
      <c r="AE126" s="134"/>
      <c r="AF126" s="134"/>
      <c r="AG126" s="134"/>
      <c r="AH126" s="134"/>
      <c r="AI126" s="134"/>
      <c r="AJ126" s="134"/>
      <c r="AK126" s="134"/>
      <c r="AL126" s="134"/>
      <c r="AM126" s="134"/>
      <c r="AN126" s="134"/>
      <c r="AO126" s="134"/>
      <c r="AP126" s="134"/>
      <c r="AQ126" s="134"/>
      <c r="AR126" s="134"/>
      <c r="AS126" s="134"/>
      <c r="AT126" s="134"/>
      <c r="AU126" s="134"/>
      <c r="AV126" s="134"/>
      <c r="AW126" s="134"/>
      <c r="AX126" s="134"/>
      <c r="AY126" s="134"/>
      <c r="AZ126" s="134"/>
      <c r="BA126" s="134"/>
      <c r="BB126" s="134"/>
      <c r="BC126" s="134"/>
      <c r="BD126" s="134"/>
      <c r="BE126" s="134"/>
      <c r="BF126" s="134"/>
      <c r="BG126" s="134"/>
      <c r="BH126" s="134"/>
      <c r="BI126" s="134"/>
      <c r="BJ126" s="135"/>
    </row>
    <row r="127" spans="1:62" ht="24.9" customHeight="1" x14ac:dyDescent="0.3">
      <c r="A127" s="121">
        <v>2</v>
      </c>
      <c r="B127" s="123"/>
      <c r="C127" s="133"/>
      <c r="D127" s="134"/>
      <c r="E127" s="134"/>
      <c r="F127" s="134"/>
      <c r="G127" s="134"/>
      <c r="H127" s="134"/>
      <c r="I127" s="134"/>
      <c r="J127" s="134"/>
      <c r="K127" s="134"/>
      <c r="L127" s="134"/>
      <c r="M127" s="134"/>
      <c r="N127" s="134"/>
      <c r="O127" s="134"/>
      <c r="P127" s="134"/>
      <c r="Q127" s="134"/>
      <c r="R127" s="134"/>
      <c r="S127" s="134"/>
      <c r="T127" s="134"/>
      <c r="U127" s="134"/>
      <c r="V127" s="134"/>
      <c r="W127" s="134"/>
      <c r="X127" s="134"/>
      <c r="Y127" s="134"/>
      <c r="Z127" s="134"/>
      <c r="AA127" s="134"/>
      <c r="AB127" s="134"/>
      <c r="AC127" s="134"/>
      <c r="AD127" s="134"/>
      <c r="AE127" s="134"/>
      <c r="AF127" s="134"/>
      <c r="AG127" s="134"/>
      <c r="AH127" s="134"/>
      <c r="AI127" s="134"/>
      <c r="AJ127" s="134"/>
      <c r="AK127" s="134"/>
      <c r="AL127" s="134"/>
      <c r="AM127" s="134"/>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5"/>
    </row>
    <row r="128" spans="1:62" ht="24.9" customHeight="1" x14ac:dyDescent="0.3">
      <c r="A128" s="121">
        <v>3</v>
      </c>
      <c r="B128" s="123"/>
      <c r="C128" s="133"/>
      <c r="D128" s="134"/>
      <c r="E128" s="134"/>
      <c r="F128" s="134"/>
      <c r="G128" s="134"/>
      <c r="H128" s="134"/>
      <c r="I128" s="134"/>
      <c r="J128" s="134"/>
      <c r="K128" s="134"/>
      <c r="L128" s="134"/>
      <c r="M128" s="134"/>
      <c r="N128" s="134"/>
      <c r="O128" s="134"/>
      <c r="P128" s="134"/>
      <c r="Q128" s="134"/>
      <c r="R128" s="134"/>
      <c r="S128" s="134"/>
      <c r="T128" s="134"/>
      <c r="U128" s="134"/>
      <c r="V128" s="134"/>
      <c r="W128" s="134"/>
      <c r="X128" s="134"/>
      <c r="Y128" s="134"/>
      <c r="Z128" s="134"/>
      <c r="AA128" s="134"/>
      <c r="AB128" s="134"/>
      <c r="AC128" s="134"/>
      <c r="AD128" s="134"/>
      <c r="AE128" s="134"/>
      <c r="AF128" s="134"/>
      <c r="AG128" s="134"/>
      <c r="AH128" s="134"/>
      <c r="AI128" s="134"/>
      <c r="AJ128" s="134"/>
      <c r="AK128" s="134"/>
      <c r="AL128" s="134"/>
      <c r="AM128" s="134"/>
      <c r="AN128" s="134"/>
      <c r="AO128" s="134"/>
      <c r="AP128" s="134"/>
      <c r="AQ128" s="134"/>
      <c r="AR128" s="134"/>
      <c r="AS128" s="134"/>
      <c r="AT128" s="134"/>
      <c r="AU128" s="134"/>
      <c r="AV128" s="134"/>
      <c r="AW128" s="134"/>
      <c r="AX128" s="134"/>
      <c r="AY128" s="134"/>
      <c r="AZ128" s="134"/>
      <c r="BA128" s="134"/>
      <c r="BB128" s="134"/>
      <c r="BC128" s="134"/>
      <c r="BD128" s="134"/>
      <c r="BE128" s="134"/>
      <c r="BF128" s="134"/>
      <c r="BG128" s="134"/>
      <c r="BH128" s="134"/>
      <c r="BI128" s="134"/>
      <c r="BJ128" s="135"/>
    </row>
    <row r="129" spans="1:62" ht="24.9" customHeight="1" x14ac:dyDescent="0.3">
      <c r="A129" s="121">
        <v>4</v>
      </c>
      <c r="B129" s="123"/>
      <c r="C129" s="133"/>
      <c r="D129" s="134"/>
      <c r="E129" s="134"/>
      <c r="F129" s="134"/>
      <c r="G129" s="134"/>
      <c r="H129" s="134"/>
      <c r="I129" s="134"/>
      <c r="J129" s="134"/>
      <c r="K129" s="134"/>
      <c r="L129" s="134"/>
      <c r="M129" s="134"/>
      <c r="N129" s="134"/>
      <c r="O129" s="134"/>
      <c r="P129" s="134"/>
      <c r="Q129" s="134"/>
      <c r="R129" s="134"/>
      <c r="S129" s="134"/>
      <c r="T129" s="134"/>
      <c r="U129" s="134"/>
      <c r="V129" s="134"/>
      <c r="W129" s="134"/>
      <c r="X129" s="134"/>
      <c r="Y129" s="134"/>
      <c r="Z129" s="134"/>
      <c r="AA129" s="134"/>
      <c r="AB129" s="134"/>
      <c r="AC129" s="134"/>
      <c r="AD129" s="134"/>
      <c r="AE129" s="134"/>
      <c r="AF129" s="134"/>
      <c r="AG129" s="134"/>
      <c r="AH129" s="134"/>
      <c r="AI129" s="134"/>
      <c r="AJ129" s="134"/>
      <c r="AK129" s="134"/>
      <c r="AL129" s="134"/>
      <c r="AM129" s="134"/>
      <c r="AN129" s="134"/>
      <c r="AO129" s="134"/>
      <c r="AP129" s="134"/>
      <c r="AQ129" s="134"/>
      <c r="AR129" s="134"/>
      <c r="AS129" s="134"/>
      <c r="AT129" s="134"/>
      <c r="AU129" s="134"/>
      <c r="AV129" s="134"/>
      <c r="AW129" s="134"/>
      <c r="AX129" s="134"/>
      <c r="AY129" s="134"/>
      <c r="AZ129" s="134"/>
      <c r="BA129" s="134"/>
      <c r="BB129" s="134"/>
      <c r="BC129" s="134"/>
      <c r="BD129" s="134"/>
      <c r="BE129" s="134"/>
      <c r="BF129" s="134"/>
      <c r="BG129" s="134"/>
      <c r="BH129" s="134"/>
      <c r="BI129" s="134"/>
      <c r="BJ129" s="135"/>
    </row>
    <row r="130" spans="1:62" ht="24.9" customHeight="1" x14ac:dyDescent="0.3">
      <c r="A130" s="121">
        <v>5</v>
      </c>
      <c r="B130" s="123"/>
      <c r="C130" s="133"/>
      <c r="D130" s="134"/>
      <c r="E130" s="134"/>
      <c r="F130" s="134"/>
      <c r="G130" s="134"/>
      <c r="H130" s="134"/>
      <c r="I130" s="134"/>
      <c r="J130" s="134"/>
      <c r="K130" s="134"/>
      <c r="L130" s="134"/>
      <c r="M130" s="134"/>
      <c r="N130" s="134"/>
      <c r="O130" s="134"/>
      <c r="P130" s="134"/>
      <c r="Q130" s="134"/>
      <c r="R130" s="134"/>
      <c r="S130" s="134"/>
      <c r="T130" s="134"/>
      <c r="U130" s="134"/>
      <c r="V130" s="134"/>
      <c r="W130" s="134"/>
      <c r="X130" s="134"/>
      <c r="Y130" s="134"/>
      <c r="Z130" s="134"/>
      <c r="AA130" s="134"/>
      <c r="AB130" s="134"/>
      <c r="AC130" s="134"/>
      <c r="AD130" s="134"/>
      <c r="AE130" s="134"/>
      <c r="AF130" s="134"/>
      <c r="AG130" s="134"/>
      <c r="AH130" s="134"/>
      <c r="AI130" s="134"/>
      <c r="AJ130" s="134"/>
      <c r="AK130" s="134"/>
      <c r="AL130" s="134"/>
      <c r="AM130" s="134"/>
      <c r="AN130" s="134"/>
      <c r="AO130" s="134"/>
      <c r="AP130" s="134"/>
      <c r="AQ130" s="134"/>
      <c r="AR130" s="134"/>
      <c r="AS130" s="134"/>
      <c r="AT130" s="134"/>
      <c r="AU130" s="134"/>
      <c r="AV130" s="134"/>
      <c r="AW130" s="134"/>
      <c r="AX130" s="134"/>
      <c r="AY130" s="134"/>
      <c r="AZ130" s="134"/>
      <c r="BA130" s="134"/>
      <c r="BB130" s="134"/>
      <c r="BC130" s="134"/>
      <c r="BD130" s="134"/>
      <c r="BE130" s="134"/>
      <c r="BF130" s="134"/>
      <c r="BG130" s="134"/>
      <c r="BH130" s="134"/>
      <c r="BI130" s="134"/>
      <c r="BJ130" s="135"/>
    </row>
    <row r="131" spans="1:62" ht="15.75" customHeight="1" x14ac:dyDescent="0.3">
      <c r="A131" s="136" t="s">
        <v>207</v>
      </c>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137"/>
      <c r="X131" s="137"/>
      <c r="Y131" s="137"/>
      <c r="Z131" s="137"/>
      <c r="AA131" s="137"/>
      <c r="AB131" s="137"/>
      <c r="AC131" s="137"/>
      <c r="AD131" s="137"/>
      <c r="AE131" s="137"/>
      <c r="AF131" s="137"/>
      <c r="AG131" s="137"/>
      <c r="AH131" s="137"/>
      <c r="AI131" s="137"/>
      <c r="AJ131" s="137"/>
      <c r="AK131" s="137"/>
      <c r="AL131" s="137"/>
      <c r="AM131" s="137"/>
      <c r="AN131" s="137"/>
      <c r="AO131" s="137"/>
      <c r="AP131" s="137"/>
      <c r="AQ131" s="137"/>
      <c r="AR131" s="137"/>
      <c r="AS131" s="137"/>
      <c r="AT131" s="137"/>
      <c r="AU131" s="137"/>
      <c r="AV131" s="137"/>
      <c r="AW131" s="137"/>
      <c r="AX131" s="137"/>
      <c r="AY131" s="137"/>
      <c r="AZ131" s="137"/>
      <c r="BA131" s="137"/>
      <c r="BB131" s="137"/>
      <c r="BC131" s="137"/>
      <c r="BD131" s="137"/>
      <c r="BE131" s="137"/>
      <c r="BF131" s="137"/>
      <c r="BG131" s="137"/>
      <c r="BH131" s="137"/>
      <c r="BI131" s="137"/>
      <c r="BJ131" s="138"/>
    </row>
    <row r="132" spans="1:62" ht="24.9" customHeight="1" x14ac:dyDescent="0.3">
      <c r="A132" s="136" t="s">
        <v>169</v>
      </c>
      <c r="B132" s="137"/>
      <c r="C132" s="137"/>
      <c r="D132" s="137"/>
      <c r="E132" s="137"/>
      <c r="F132" s="137"/>
      <c r="G132" s="137"/>
      <c r="H132" s="137"/>
      <c r="I132" s="137"/>
      <c r="J132" s="137"/>
      <c r="K132" s="137"/>
      <c r="L132" s="137"/>
      <c r="M132" s="137"/>
      <c r="N132" s="137"/>
      <c r="O132" s="137"/>
      <c r="P132" s="137"/>
      <c r="Q132" s="137"/>
      <c r="R132" s="137"/>
      <c r="S132" s="137"/>
      <c r="T132" s="137"/>
      <c r="U132" s="137"/>
      <c r="V132" s="137"/>
      <c r="W132" s="137"/>
      <c r="X132" s="137"/>
      <c r="Y132" s="137"/>
      <c r="Z132" s="139" t="s">
        <v>170</v>
      </c>
      <c r="AA132" s="139"/>
      <c r="AB132" s="139"/>
      <c r="AC132" s="139"/>
      <c r="AD132" s="139"/>
      <c r="AE132" s="139"/>
      <c r="AF132" s="139"/>
      <c r="AG132" s="139"/>
      <c r="AH132" s="139"/>
      <c r="AI132" s="139"/>
      <c r="AJ132" s="139"/>
      <c r="AK132" s="139"/>
      <c r="AL132" s="139"/>
      <c r="AM132" s="139"/>
      <c r="AN132" s="139"/>
      <c r="AO132" s="139"/>
      <c r="AP132" s="139"/>
      <c r="AQ132" s="139"/>
      <c r="AR132" s="139"/>
      <c r="AS132" s="139"/>
      <c r="AT132" s="139"/>
      <c r="AU132" s="139"/>
      <c r="AV132" s="140" t="s">
        <v>226</v>
      </c>
      <c r="AW132" s="141"/>
      <c r="AX132" s="141"/>
      <c r="AY132" s="141"/>
      <c r="AZ132" s="141"/>
      <c r="BA132" s="141"/>
      <c r="BB132" s="141"/>
      <c r="BC132" s="141"/>
      <c r="BD132" s="141"/>
      <c r="BE132" s="141"/>
      <c r="BF132" s="141"/>
      <c r="BG132" s="141"/>
      <c r="BH132" s="141"/>
      <c r="BI132" s="141"/>
      <c r="BJ132" s="142"/>
    </row>
    <row r="133" spans="1:62" ht="24.9" customHeight="1" x14ac:dyDescent="0.3">
      <c r="A133" s="148"/>
      <c r="B133" s="148"/>
      <c r="C133" s="148"/>
      <c r="D133" s="148"/>
      <c r="E133" s="148"/>
      <c r="F133" s="148"/>
      <c r="G133" s="148"/>
      <c r="H133" s="148"/>
      <c r="I133" s="148"/>
      <c r="J133" s="148"/>
      <c r="K133" s="148"/>
      <c r="L133" s="148"/>
      <c r="M133" s="148"/>
      <c r="N133" s="148"/>
      <c r="O133" s="148"/>
      <c r="P133" s="148"/>
      <c r="Q133" s="148"/>
      <c r="R133" s="148"/>
      <c r="S133" s="148"/>
      <c r="T133" s="148"/>
      <c r="U133" s="148"/>
      <c r="V133" s="148"/>
      <c r="W133" s="148"/>
      <c r="X133" s="148"/>
      <c r="Y133" s="148"/>
      <c r="Z133" s="133"/>
      <c r="AA133" s="134"/>
      <c r="AB133" s="134"/>
      <c r="AC133" s="134"/>
      <c r="AD133" s="134"/>
      <c r="AE133" s="134"/>
      <c r="AF133" s="134"/>
      <c r="AG133" s="134"/>
      <c r="AH133" s="134"/>
      <c r="AI133" s="134"/>
      <c r="AJ133" s="134"/>
      <c r="AK133" s="134"/>
      <c r="AL133" s="134"/>
      <c r="AM133" s="134"/>
      <c r="AN133" s="134"/>
      <c r="AO133" s="134"/>
      <c r="AP133" s="134"/>
      <c r="AQ133" s="134"/>
      <c r="AR133" s="134"/>
      <c r="AS133" s="134"/>
      <c r="AT133" s="134"/>
      <c r="AU133" s="135"/>
      <c r="AV133" s="133"/>
      <c r="AW133" s="134"/>
      <c r="AX133" s="134"/>
      <c r="AY133" s="134"/>
      <c r="AZ133" s="134"/>
      <c r="BA133" s="134"/>
      <c r="BB133" s="134"/>
      <c r="BC133" s="134"/>
      <c r="BD133" s="134"/>
      <c r="BE133" s="134"/>
      <c r="BF133" s="134"/>
      <c r="BG133" s="134"/>
      <c r="BH133" s="134"/>
      <c r="BI133" s="134"/>
      <c r="BJ133" s="135"/>
    </row>
    <row r="134" spans="1:62" ht="15" customHeight="1" x14ac:dyDescent="0.3">
      <c r="A134" s="57"/>
      <c r="B134" s="57"/>
      <c r="C134" s="57"/>
      <c r="D134" s="57"/>
      <c r="E134" s="57"/>
      <c r="F134" s="57"/>
      <c r="G134" s="57"/>
      <c r="H134" s="57"/>
      <c r="I134" s="57"/>
      <c r="J134" s="57"/>
      <c r="K134" s="57"/>
      <c r="L134" s="57"/>
      <c r="M134" s="57"/>
      <c r="N134" s="57"/>
      <c r="O134" s="57"/>
      <c r="P134" s="57"/>
      <c r="Q134" s="57"/>
      <c r="R134" s="57"/>
      <c r="S134" s="57"/>
      <c r="T134" s="57"/>
      <c r="U134" s="57"/>
      <c r="V134" s="57"/>
      <c r="W134" s="57"/>
      <c r="X134" s="57"/>
      <c r="Y134" s="57"/>
      <c r="Z134" s="49"/>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c r="BF134" s="49"/>
      <c r="BG134" s="49"/>
      <c r="BH134" s="49"/>
      <c r="BI134" s="49"/>
      <c r="BJ134" s="49"/>
    </row>
    <row r="135" spans="1:62" ht="15.75" customHeight="1" x14ac:dyDescent="0.3">
      <c r="A135" s="113" t="s">
        <v>183</v>
      </c>
      <c r="B135" s="113"/>
      <c r="C135" s="113"/>
      <c r="D135" s="113"/>
      <c r="E135" s="113"/>
      <c r="F135" s="113"/>
      <c r="G135" s="113"/>
      <c r="H135" s="113"/>
      <c r="I135" s="113"/>
      <c r="J135" s="113"/>
      <c r="K135" s="113"/>
      <c r="L135" s="113"/>
      <c r="M135" s="113"/>
      <c r="N135" s="113"/>
      <c r="O135" s="113" t="s">
        <v>173</v>
      </c>
      <c r="P135" s="113"/>
      <c r="Q135" s="113"/>
      <c r="R135" s="113"/>
      <c r="S135" s="113"/>
      <c r="T135" s="113"/>
      <c r="U135" s="113"/>
      <c r="V135" s="113" t="s">
        <v>21</v>
      </c>
      <c r="W135" s="113"/>
      <c r="X135" s="113"/>
      <c r="Y135" s="113"/>
      <c r="Z135" s="113"/>
      <c r="AA135" s="113"/>
      <c r="AB135" s="113" t="s">
        <v>22</v>
      </c>
      <c r="AC135" s="113"/>
      <c r="AD135" s="113"/>
      <c r="AE135" s="113"/>
      <c r="AF135" s="113"/>
      <c r="AG135" s="113"/>
      <c r="AH135" s="115" t="s">
        <v>172</v>
      </c>
      <c r="AI135" s="116"/>
      <c r="AJ135" s="116"/>
      <c r="AK135" s="116"/>
      <c r="AL135" s="116"/>
      <c r="AM135" s="116"/>
      <c r="AN135" s="116"/>
      <c r="AO135" s="116"/>
      <c r="AP135" s="116"/>
      <c r="AQ135" s="116"/>
      <c r="AR135" s="116"/>
      <c r="AS135" s="116"/>
      <c r="AT135" s="117"/>
      <c r="AU135" s="143" t="s">
        <v>155</v>
      </c>
      <c r="AV135" s="143"/>
      <c r="AW135" s="143"/>
      <c r="AX135" s="143"/>
      <c r="AY135" s="113" t="s">
        <v>24</v>
      </c>
      <c r="AZ135" s="113"/>
      <c r="BA135" s="113"/>
      <c r="BB135" s="113"/>
      <c r="BC135" s="113"/>
      <c r="BD135" s="113"/>
      <c r="BE135" s="113" t="s">
        <v>217</v>
      </c>
      <c r="BF135" s="144"/>
      <c r="BG135" s="144"/>
      <c r="BH135" s="144"/>
      <c r="BI135" s="144"/>
      <c r="BJ135" s="144"/>
    </row>
    <row r="136" spans="1:62" ht="14.25" customHeight="1" x14ac:dyDescent="0.3">
      <c r="A136" s="113"/>
      <c r="B136" s="113"/>
      <c r="C136" s="113"/>
      <c r="D136" s="113"/>
      <c r="E136" s="113"/>
      <c r="F136" s="113"/>
      <c r="G136" s="113"/>
      <c r="H136" s="113"/>
      <c r="I136" s="113"/>
      <c r="J136" s="113"/>
      <c r="K136" s="113"/>
      <c r="L136" s="113"/>
      <c r="M136" s="113"/>
      <c r="N136" s="113"/>
      <c r="O136" s="113"/>
      <c r="P136" s="113"/>
      <c r="Q136" s="113"/>
      <c r="R136" s="113"/>
      <c r="S136" s="113"/>
      <c r="T136" s="113"/>
      <c r="U136" s="113"/>
      <c r="V136" s="113"/>
      <c r="W136" s="113"/>
      <c r="X136" s="113"/>
      <c r="Y136" s="113"/>
      <c r="Z136" s="113"/>
      <c r="AA136" s="113"/>
      <c r="AB136" s="113"/>
      <c r="AC136" s="113"/>
      <c r="AD136" s="113"/>
      <c r="AE136" s="113"/>
      <c r="AF136" s="113"/>
      <c r="AG136" s="113"/>
      <c r="AH136" s="118"/>
      <c r="AI136" s="119"/>
      <c r="AJ136" s="119"/>
      <c r="AK136" s="119"/>
      <c r="AL136" s="119"/>
      <c r="AM136" s="119"/>
      <c r="AN136" s="119"/>
      <c r="AO136" s="119"/>
      <c r="AP136" s="119"/>
      <c r="AQ136" s="119"/>
      <c r="AR136" s="119"/>
      <c r="AS136" s="119"/>
      <c r="AT136" s="120"/>
      <c r="AU136" s="114" t="s">
        <v>152</v>
      </c>
      <c r="AV136" s="114"/>
      <c r="AW136" s="113" t="s">
        <v>171</v>
      </c>
      <c r="AX136" s="113"/>
      <c r="AY136" s="113" t="s">
        <v>25</v>
      </c>
      <c r="AZ136" s="113"/>
      <c r="BA136" s="113" t="s">
        <v>26</v>
      </c>
      <c r="BB136" s="113"/>
      <c r="BC136" s="113" t="s">
        <v>27</v>
      </c>
      <c r="BD136" s="113"/>
      <c r="BE136" s="144"/>
      <c r="BF136" s="144"/>
      <c r="BG136" s="144"/>
      <c r="BH136" s="144"/>
      <c r="BI136" s="144"/>
      <c r="BJ136" s="144"/>
    </row>
    <row r="137" spans="1:62" ht="24.9" customHeight="1" x14ac:dyDescent="0.3">
      <c r="A137" s="121"/>
      <c r="B137" s="122"/>
      <c r="C137" s="122"/>
      <c r="D137" s="122"/>
      <c r="E137" s="122"/>
      <c r="F137" s="122"/>
      <c r="G137" s="122"/>
      <c r="H137" s="122"/>
      <c r="I137" s="122"/>
      <c r="J137" s="122"/>
      <c r="K137" s="122"/>
      <c r="L137" s="122"/>
      <c r="M137" s="122"/>
      <c r="N137" s="123"/>
      <c r="O137" s="124" t="s">
        <v>16</v>
      </c>
      <c r="P137" s="125"/>
      <c r="Q137" s="125"/>
      <c r="R137" s="125"/>
      <c r="S137" s="125"/>
      <c r="T137" s="125"/>
      <c r="U137" s="126"/>
      <c r="V137" s="127" t="s">
        <v>16</v>
      </c>
      <c r="W137" s="128"/>
      <c r="X137" s="128"/>
      <c r="Y137" s="128"/>
      <c r="Z137" s="128"/>
      <c r="AA137" s="129"/>
      <c r="AB137" s="121"/>
      <c r="AC137" s="122"/>
      <c r="AD137" s="122"/>
      <c r="AE137" s="122"/>
      <c r="AF137" s="122"/>
      <c r="AG137" s="123"/>
      <c r="AH137" s="130"/>
      <c r="AI137" s="131"/>
      <c r="AJ137" s="131"/>
      <c r="AK137" s="131"/>
      <c r="AL137" s="131"/>
      <c r="AM137" s="131"/>
      <c r="AN137" s="131"/>
      <c r="AO137" s="131"/>
      <c r="AP137" s="131"/>
      <c r="AQ137" s="131"/>
      <c r="AR137" s="131"/>
      <c r="AS137" s="131"/>
      <c r="AT137" s="132"/>
      <c r="AU137" s="151"/>
      <c r="AV137" s="151"/>
      <c r="AW137" s="151"/>
      <c r="AX137" s="151"/>
      <c r="AY137" s="149">
        <f>IFERROR(DATEDIF(AU137,(AW137+1),"Y"),"Fecha Inválida")</f>
        <v>0</v>
      </c>
      <c r="AZ137" s="149"/>
      <c r="BA137" s="149">
        <f>IFERROR(DATEDIF(AU137,(AW137+1),"YM"),"Fecha Inválida")</f>
        <v>0</v>
      </c>
      <c r="BB137" s="149"/>
      <c r="BC137" s="149">
        <f>IF(AU137="",0,IFERROR(DATEDIF(AU137,(AW137+1),"MD"),"Fecha Inválida"))</f>
        <v>0</v>
      </c>
      <c r="BD137" s="149"/>
      <c r="BE137" s="149"/>
      <c r="BF137" s="150"/>
      <c r="BG137" s="150"/>
      <c r="BH137" s="150"/>
      <c r="BI137" s="150"/>
      <c r="BJ137" s="150"/>
    </row>
    <row r="138" spans="1:62" ht="24.9" customHeight="1" x14ac:dyDescent="0.3">
      <c r="A138" s="139" t="s">
        <v>199</v>
      </c>
      <c r="B138" s="139"/>
      <c r="C138" s="139"/>
      <c r="D138" s="139"/>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c r="AD138" s="139"/>
      <c r="AE138" s="139"/>
      <c r="AF138" s="139"/>
      <c r="AG138" s="139"/>
      <c r="AH138" s="139"/>
      <c r="AI138" s="139"/>
      <c r="AJ138" s="139"/>
      <c r="AK138" s="139"/>
      <c r="AL138" s="139"/>
      <c r="AM138" s="139"/>
      <c r="AN138" s="139"/>
      <c r="AO138" s="139"/>
      <c r="AP138" s="139"/>
      <c r="AQ138" s="139"/>
      <c r="AR138" s="139"/>
      <c r="AS138" s="139"/>
      <c r="AT138" s="139"/>
      <c r="AU138" s="139"/>
      <c r="AV138" s="139"/>
      <c r="AW138" s="139"/>
      <c r="AX138" s="139"/>
      <c r="AY138" s="139"/>
      <c r="AZ138" s="139"/>
      <c r="BA138" s="139"/>
      <c r="BB138" s="139"/>
      <c r="BC138" s="139"/>
      <c r="BD138" s="139"/>
      <c r="BE138" s="139"/>
      <c r="BF138" s="139"/>
      <c r="BG138" s="139"/>
      <c r="BH138" s="139"/>
      <c r="BI138" s="139"/>
      <c r="BJ138" s="139"/>
    </row>
    <row r="139" spans="1:62" ht="24.9" customHeight="1" x14ac:dyDescent="0.3">
      <c r="A139" s="121">
        <v>1</v>
      </c>
      <c r="B139" s="123"/>
      <c r="C139" s="133"/>
      <c r="D139" s="134"/>
      <c r="E139" s="134"/>
      <c r="F139" s="134"/>
      <c r="G139" s="134"/>
      <c r="H139" s="134"/>
      <c r="I139" s="134"/>
      <c r="J139" s="134"/>
      <c r="K139" s="134"/>
      <c r="L139" s="134"/>
      <c r="M139" s="134"/>
      <c r="N139" s="134"/>
      <c r="O139" s="134"/>
      <c r="P139" s="134"/>
      <c r="Q139" s="134"/>
      <c r="R139" s="134"/>
      <c r="S139" s="134"/>
      <c r="T139" s="134"/>
      <c r="U139" s="134"/>
      <c r="V139" s="134"/>
      <c r="W139" s="134"/>
      <c r="X139" s="134"/>
      <c r="Y139" s="134"/>
      <c r="Z139" s="134"/>
      <c r="AA139" s="134"/>
      <c r="AB139" s="134"/>
      <c r="AC139" s="134"/>
      <c r="AD139" s="134"/>
      <c r="AE139" s="134"/>
      <c r="AF139" s="134"/>
      <c r="AG139" s="134"/>
      <c r="AH139" s="134"/>
      <c r="AI139" s="134"/>
      <c r="AJ139" s="134"/>
      <c r="AK139" s="134"/>
      <c r="AL139" s="134"/>
      <c r="AM139" s="134"/>
      <c r="AN139" s="134"/>
      <c r="AO139" s="134"/>
      <c r="AP139" s="134"/>
      <c r="AQ139" s="134"/>
      <c r="AR139" s="134"/>
      <c r="AS139" s="134"/>
      <c r="AT139" s="134"/>
      <c r="AU139" s="134"/>
      <c r="AV139" s="134"/>
      <c r="AW139" s="134"/>
      <c r="AX139" s="134"/>
      <c r="AY139" s="134"/>
      <c r="AZ139" s="134"/>
      <c r="BA139" s="134"/>
      <c r="BB139" s="134"/>
      <c r="BC139" s="134"/>
      <c r="BD139" s="134"/>
      <c r="BE139" s="134"/>
      <c r="BF139" s="134"/>
      <c r="BG139" s="134"/>
      <c r="BH139" s="134"/>
      <c r="BI139" s="134"/>
      <c r="BJ139" s="135"/>
    </row>
    <row r="140" spans="1:62" ht="24.9" customHeight="1" x14ac:dyDescent="0.3">
      <c r="A140" s="121">
        <v>2</v>
      </c>
      <c r="B140" s="123"/>
      <c r="C140" s="133"/>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34"/>
      <c r="AM140" s="134"/>
      <c r="AN140" s="134"/>
      <c r="AO140" s="134"/>
      <c r="AP140" s="134"/>
      <c r="AQ140" s="134"/>
      <c r="AR140" s="134"/>
      <c r="AS140" s="134"/>
      <c r="AT140" s="134"/>
      <c r="AU140" s="134"/>
      <c r="AV140" s="134"/>
      <c r="AW140" s="134"/>
      <c r="AX140" s="134"/>
      <c r="AY140" s="134"/>
      <c r="AZ140" s="134"/>
      <c r="BA140" s="134"/>
      <c r="BB140" s="134"/>
      <c r="BC140" s="134"/>
      <c r="BD140" s="134"/>
      <c r="BE140" s="134"/>
      <c r="BF140" s="134"/>
      <c r="BG140" s="134"/>
      <c r="BH140" s="134"/>
      <c r="BI140" s="134"/>
      <c r="BJ140" s="135"/>
    </row>
    <row r="141" spans="1:62" ht="24.9" customHeight="1" x14ac:dyDescent="0.3">
      <c r="A141" s="121">
        <v>3</v>
      </c>
      <c r="B141" s="123"/>
      <c r="C141" s="133"/>
      <c r="D141" s="134"/>
      <c r="E141" s="134"/>
      <c r="F141" s="134"/>
      <c r="G141" s="134"/>
      <c r="H141" s="134"/>
      <c r="I141" s="134"/>
      <c r="J141" s="134"/>
      <c r="K141" s="134"/>
      <c r="L141" s="134"/>
      <c r="M141" s="134"/>
      <c r="N141" s="134"/>
      <c r="O141" s="134"/>
      <c r="P141" s="134"/>
      <c r="Q141" s="134"/>
      <c r="R141" s="134"/>
      <c r="S141" s="134"/>
      <c r="T141" s="134"/>
      <c r="U141" s="134"/>
      <c r="V141" s="134"/>
      <c r="W141" s="134"/>
      <c r="X141" s="134"/>
      <c r="Y141" s="134"/>
      <c r="Z141" s="134"/>
      <c r="AA141" s="134"/>
      <c r="AB141" s="134"/>
      <c r="AC141" s="134"/>
      <c r="AD141" s="134"/>
      <c r="AE141" s="134"/>
      <c r="AF141" s="134"/>
      <c r="AG141" s="134"/>
      <c r="AH141" s="134"/>
      <c r="AI141" s="134"/>
      <c r="AJ141" s="134"/>
      <c r="AK141" s="134"/>
      <c r="AL141" s="134"/>
      <c r="AM141" s="134"/>
      <c r="AN141" s="134"/>
      <c r="AO141" s="134"/>
      <c r="AP141" s="134"/>
      <c r="AQ141" s="134"/>
      <c r="AR141" s="134"/>
      <c r="AS141" s="134"/>
      <c r="AT141" s="134"/>
      <c r="AU141" s="134"/>
      <c r="AV141" s="134"/>
      <c r="AW141" s="134"/>
      <c r="AX141" s="134"/>
      <c r="AY141" s="134"/>
      <c r="AZ141" s="134"/>
      <c r="BA141" s="134"/>
      <c r="BB141" s="134"/>
      <c r="BC141" s="134"/>
      <c r="BD141" s="134"/>
      <c r="BE141" s="134"/>
      <c r="BF141" s="134"/>
      <c r="BG141" s="134"/>
      <c r="BH141" s="134"/>
      <c r="BI141" s="134"/>
      <c r="BJ141" s="135"/>
    </row>
    <row r="142" spans="1:62" ht="24.9" customHeight="1" x14ac:dyDescent="0.3">
      <c r="A142" s="121">
        <v>4</v>
      </c>
      <c r="B142" s="123"/>
      <c r="C142" s="133"/>
      <c r="D142" s="134"/>
      <c r="E142" s="134"/>
      <c r="F142" s="134"/>
      <c r="G142" s="134"/>
      <c r="H142" s="134"/>
      <c r="I142" s="134"/>
      <c r="J142" s="134"/>
      <c r="K142" s="134"/>
      <c r="L142" s="134"/>
      <c r="M142" s="134"/>
      <c r="N142" s="134"/>
      <c r="O142" s="134"/>
      <c r="P142" s="134"/>
      <c r="Q142" s="134"/>
      <c r="R142" s="134"/>
      <c r="S142" s="134"/>
      <c r="T142" s="134"/>
      <c r="U142" s="134"/>
      <c r="V142" s="134"/>
      <c r="W142" s="134"/>
      <c r="X142" s="134"/>
      <c r="Y142" s="134"/>
      <c r="Z142" s="134"/>
      <c r="AA142" s="134"/>
      <c r="AB142" s="134"/>
      <c r="AC142" s="134"/>
      <c r="AD142" s="134"/>
      <c r="AE142" s="134"/>
      <c r="AF142" s="134"/>
      <c r="AG142" s="134"/>
      <c r="AH142" s="134"/>
      <c r="AI142" s="134"/>
      <c r="AJ142" s="134"/>
      <c r="AK142" s="134"/>
      <c r="AL142" s="134"/>
      <c r="AM142" s="134"/>
      <c r="AN142" s="134"/>
      <c r="AO142" s="134"/>
      <c r="AP142" s="134"/>
      <c r="AQ142" s="134"/>
      <c r="AR142" s="134"/>
      <c r="AS142" s="134"/>
      <c r="AT142" s="134"/>
      <c r="AU142" s="134"/>
      <c r="AV142" s="134"/>
      <c r="AW142" s="134"/>
      <c r="AX142" s="134"/>
      <c r="AY142" s="134"/>
      <c r="AZ142" s="134"/>
      <c r="BA142" s="134"/>
      <c r="BB142" s="134"/>
      <c r="BC142" s="134"/>
      <c r="BD142" s="134"/>
      <c r="BE142" s="134"/>
      <c r="BF142" s="134"/>
      <c r="BG142" s="134"/>
      <c r="BH142" s="134"/>
      <c r="BI142" s="134"/>
      <c r="BJ142" s="135"/>
    </row>
    <row r="143" spans="1:62" ht="24.9" customHeight="1" x14ac:dyDescent="0.3">
      <c r="A143" s="121">
        <v>5</v>
      </c>
      <c r="B143" s="123"/>
      <c r="C143" s="133"/>
      <c r="D143" s="134"/>
      <c r="E143" s="134"/>
      <c r="F143" s="134"/>
      <c r="G143" s="134"/>
      <c r="H143" s="134"/>
      <c r="I143" s="134"/>
      <c r="J143" s="134"/>
      <c r="K143" s="134"/>
      <c r="L143" s="134"/>
      <c r="M143" s="134"/>
      <c r="N143" s="134"/>
      <c r="O143" s="134"/>
      <c r="P143" s="134"/>
      <c r="Q143" s="134"/>
      <c r="R143" s="134"/>
      <c r="S143" s="134"/>
      <c r="T143" s="134"/>
      <c r="U143" s="134"/>
      <c r="V143" s="134"/>
      <c r="W143" s="134"/>
      <c r="X143" s="134"/>
      <c r="Y143" s="134"/>
      <c r="Z143" s="134"/>
      <c r="AA143" s="134"/>
      <c r="AB143" s="134"/>
      <c r="AC143" s="134"/>
      <c r="AD143" s="134"/>
      <c r="AE143" s="134"/>
      <c r="AF143" s="134"/>
      <c r="AG143" s="134"/>
      <c r="AH143" s="134"/>
      <c r="AI143" s="134"/>
      <c r="AJ143" s="134"/>
      <c r="AK143" s="134"/>
      <c r="AL143" s="134"/>
      <c r="AM143" s="134"/>
      <c r="AN143" s="134"/>
      <c r="AO143" s="134"/>
      <c r="AP143" s="134"/>
      <c r="AQ143" s="134"/>
      <c r="AR143" s="134"/>
      <c r="AS143" s="134"/>
      <c r="AT143" s="134"/>
      <c r="AU143" s="134"/>
      <c r="AV143" s="134"/>
      <c r="AW143" s="134"/>
      <c r="AX143" s="134"/>
      <c r="AY143" s="134"/>
      <c r="AZ143" s="134"/>
      <c r="BA143" s="134"/>
      <c r="BB143" s="134"/>
      <c r="BC143" s="134"/>
      <c r="BD143" s="134"/>
      <c r="BE143" s="134"/>
      <c r="BF143" s="134"/>
      <c r="BG143" s="134"/>
      <c r="BH143" s="134"/>
      <c r="BI143" s="134"/>
      <c r="BJ143" s="135"/>
    </row>
    <row r="144" spans="1:62" ht="24.9" customHeight="1" x14ac:dyDescent="0.3">
      <c r="A144" s="136" t="s">
        <v>206</v>
      </c>
      <c r="B144" s="137"/>
      <c r="C144" s="137"/>
      <c r="D144" s="137"/>
      <c r="E144" s="137"/>
      <c r="F144" s="137"/>
      <c r="G144" s="137"/>
      <c r="H144" s="137"/>
      <c r="I144" s="137"/>
      <c r="J144" s="137"/>
      <c r="K144" s="137"/>
      <c r="L144" s="137"/>
      <c r="M144" s="137"/>
      <c r="N144" s="137"/>
      <c r="O144" s="137"/>
      <c r="P144" s="137"/>
      <c r="Q144" s="137"/>
      <c r="R144" s="137"/>
      <c r="S144" s="137"/>
      <c r="T144" s="137"/>
      <c r="U144" s="137"/>
      <c r="V144" s="137"/>
      <c r="W144" s="137"/>
      <c r="X144" s="137"/>
      <c r="Y144" s="137"/>
      <c r="Z144" s="137"/>
      <c r="AA144" s="137"/>
      <c r="AB144" s="137"/>
      <c r="AC144" s="137"/>
      <c r="AD144" s="137"/>
      <c r="AE144" s="137"/>
      <c r="AF144" s="137"/>
      <c r="AG144" s="137"/>
      <c r="AH144" s="137"/>
      <c r="AI144" s="137"/>
      <c r="AJ144" s="137"/>
      <c r="AK144" s="137"/>
      <c r="AL144" s="137"/>
      <c r="AM144" s="137"/>
      <c r="AN144" s="137"/>
      <c r="AO144" s="137"/>
      <c r="AP144" s="137"/>
      <c r="AQ144" s="137"/>
      <c r="AR144" s="137"/>
      <c r="AS144" s="137"/>
      <c r="AT144" s="137"/>
      <c r="AU144" s="137"/>
      <c r="AV144" s="137"/>
      <c r="AW144" s="137"/>
      <c r="AX144" s="137"/>
      <c r="AY144" s="137"/>
      <c r="AZ144" s="137"/>
      <c r="BA144" s="137"/>
      <c r="BB144" s="137"/>
      <c r="BC144" s="137"/>
      <c r="BD144" s="137"/>
      <c r="BE144" s="137"/>
      <c r="BF144" s="137"/>
      <c r="BG144" s="137"/>
      <c r="BH144" s="137"/>
      <c r="BI144" s="137"/>
      <c r="BJ144" s="138"/>
    </row>
    <row r="145" spans="1:62" ht="24.9" customHeight="1" x14ac:dyDescent="0.3">
      <c r="A145" s="136" t="s">
        <v>169</v>
      </c>
      <c r="B145" s="137"/>
      <c r="C145" s="137"/>
      <c r="D145" s="137"/>
      <c r="E145" s="137"/>
      <c r="F145" s="137"/>
      <c r="G145" s="137"/>
      <c r="H145" s="137"/>
      <c r="I145" s="137"/>
      <c r="J145" s="137"/>
      <c r="K145" s="137"/>
      <c r="L145" s="137"/>
      <c r="M145" s="137"/>
      <c r="N145" s="137"/>
      <c r="O145" s="137"/>
      <c r="P145" s="137"/>
      <c r="Q145" s="137"/>
      <c r="R145" s="137"/>
      <c r="S145" s="137"/>
      <c r="T145" s="137"/>
      <c r="U145" s="137"/>
      <c r="V145" s="137"/>
      <c r="W145" s="137"/>
      <c r="X145" s="137"/>
      <c r="Y145" s="137"/>
      <c r="Z145" s="139" t="s">
        <v>170</v>
      </c>
      <c r="AA145" s="139"/>
      <c r="AB145" s="139"/>
      <c r="AC145" s="139"/>
      <c r="AD145" s="139"/>
      <c r="AE145" s="139"/>
      <c r="AF145" s="139"/>
      <c r="AG145" s="139"/>
      <c r="AH145" s="139"/>
      <c r="AI145" s="139"/>
      <c r="AJ145" s="139"/>
      <c r="AK145" s="139"/>
      <c r="AL145" s="139"/>
      <c r="AM145" s="139"/>
      <c r="AN145" s="139"/>
      <c r="AO145" s="139"/>
      <c r="AP145" s="139"/>
      <c r="AQ145" s="139"/>
      <c r="AR145" s="139"/>
      <c r="AS145" s="139"/>
      <c r="AT145" s="139"/>
      <c r="AU145" s="139"/>
      <c r="AV145" s="140" t="s">
        <v>226</v>
      </c>
      <c r="AW145" s="141"/>
      <c r="AX145" s="141"/>
      <c r="AY145" s="141"/>
      <c r="AZ145" s="141"/>
      <c r="BA145" s="141"/>
      <c r="BB145" s="141"/>
      <c r="BC145" s="141"/>
      <c r="BD145" s="141"/>
      <c r="BE145" s="141"/>
      <c r="BF145" s="141"/>
      <c r="BG145" s="141"/>
      <c r="BH145" s="141"/>
      <c r="BI145" s="141"/>
      <c r="BJ145" s="142"/>
    </row>
    <row r="146" spans="1:62" ht="24.9" customHeight="1" x14ac:dyDescent="0.3">
      <c r="A146" s="148"/>
      <c r="B146" s="148"/>
      <c r="C146" s="148"/>
      <c r="D146" s="148"/>
      <c r="E146" s="148"/>
      <c r="F146" s="148"/>
      <c r="G146" s="148"/>
      <c r="H146" s="148"/>
      <c r="I146" s="148"/>
      <c r="J146" s="148"/>
      <c r="K146" s="148"/>
      <c r="L146" s="148"/>
      <c r="M146" s="148"/>
      <c r="N146" s="148"/>
      <c r="O146" s="148"/>
      <c r="P146" s="148"/>
      <c r="Q146" s="148"/>
      <c r="R146" s="148"/>
      <c r="S146" s="148"/>
      <c r="T146" s="148"/>
      <c r="U146" s="148"/>
      <c r="V146" s="148"/>
      <c r="W146" s="148"/>
      <c r="X146" s="148"/>
      <c r="Y146" s="148"/>
      <c r="Z146" s="133"/>
      <c r="AA146" s="134"/>
      <c r="AB146" s="134"/>
      <c r="AC146" s="134"/>
      <c r="AD146" s="134"/>
      <c r="AE146" s="134"/>
      <c r="AF146" s="134"/>
      <c r="AG146" s="134"/>
      <c r="AH146" s="134"/>
      <c r="AI146" s="134"/>
      <c r="AJ146" s="134"/>
      <c r="AK146" s="134"/>
      <c r="AL146" s="134"/>
      <c r="AM146" s="134"/>
      <c r="AN146" s="134"/>
      <c r="AO146" s="134"/>
      <c r="AP146" s="134"/>
      <c r="AQ146" s="134"/>
      <c r="AR146" s="134"/>
      <c r="AS146" s="134"/>
      <c r="AT146" s="134"/>
      <c r="AU146" s="135"/>
      <c r="AV146" s="133"/>
      <c r="AW146" s="134"/>
      <c r="AX146" s="134"/>
      <c r="AY146" s="134"/>
      <c r="AZ146" s="134"/>
      <c r="BA146" s="134"/>
      <c r="BB146" s="134"/>
      <c r="BC146" s="134"/>
      <c r="BD146" s="134"/>
      <c r="BE146" s="134"/>
      <c r="BF146" s="134"/>
      <c r="BG146" s="134"/>
      <c r="BH146" s="134"/>
      <c r="BI146" s="134"/>
      <c r="BJ146" s="135"/>
    </row>
    <row r="147" spans="1:62" ht="15" customHeight="1" x14ac:dyDescent="0.3">
      <c r="A147" s="57"/>
      <c r="B147" s="57"/>
      <c r="C147" s="57"/>
      <c r="D147" s="57"/>
      <c r="E147" s="57"/>
      <c r="F147" s="57"/>
      <c r="G147" s="57"/>
      <c r="H147" s="57"/>
      <c r="I147" s="57"/>
      <c r="J147" s="57"/>
      <c r="K147" s="57"/>
      <c r="L147" s="57"/>
      <c r="M147" s="57"/>
      <c r="N147" s="57"/>
      <c r="O147" s="57"/>
      <c r="P147" s="57"/>
      <c r="Q147" s="57"/>
      <c r="R147" s="57"/>
      <c r="S147" s="57"/>
      <c r="T147" s="57"/>
      <c r="U147" s="57"/>
      <c r="V147" s="57"/>
      <c r="W147" s="57"/>
      <c r="X147" s="57"/>
      <c r="Y147" s="57"/>
      <c r="Z147" s="49"/>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c r="BA147" s="49"/>
      <c r="BB147" s="49"/>
      <c r="BC147" s="49"/>
      <c r="BD147" s="49"/>
      <c r="BE147" s="49"/>
      <c r="BF147" s="49"/>
      <c r="BG147" s="49"/>
      <c r="BH147" s="49"/>
      <c r="BI147" s="49"/>
      <c r="BJ147" s="49"/>
    </row>
    <row r="148" spans="1:62" ht="15" customHeight="1" x14ac:dyDescent="0.3">
      <c r="A148" s="113" t="s">
        <v>184</v>
      </c>
      <c r="B148" s="113"/>
      <c r="C148" s="113"/>
      <c r="D148" s="113"/>
      <c r="E148" s="113"/>
      <c r="F148" s="113"/>
      <c r="G148" s="113"/>
      <c r="H148" s="113"/>
      <c r="I148" s="113"/>
      <c r="J148" s="113"/>
      <c r="K148" s="113"/>
      <c r="L148" s="113"/>
      <c r="M148" s="113"/>
      <c r="N148" s="113"/>
      <c r="O148" s="113" t="s">
        <v>173</v>
      </c>
      <c r="P148" s="113"/>
      <c r="Q148" s="113"/>
      <c r="R148" s="113"/>
      <c r="S148" s="113"/>
      <c r="T148" s="113"/>
      <c r="U148" s="113"/>
      <c r="V148" s="113" t="s">
        <v>21</v>
      </c>
      <c r="W148" s="113"/>
      <c r="X148" s="113"/>
      <c r="Y148" s="113"/>
      <c r="Z148" s="113"/>
      <c r="AA148" s="113"/>
      <c r="AB148" s="113" t="s">
        <v>22</v>
      </c>
      <c r="AC148" s="113"/>
      <c r="AD148" s="113"/>
      <c r="AE148" s="113"/>
      <c r="AF148" s="113"/>
      <c r="AG148" s="113"/>
      <c r="AH148" s="115" t="s">
        <v>172</v>
      </c>
      <c r="AI148" s="116"/>
      <c r="AJ148" s="116"/>
      <c r="AK148" s="116"/>
      <c r="AL148" s="116"/>
      <c r="AM148" s="116"/>
      <c r="AN148" s="116"/>
      <c r="AO148" s="116"/>
      <c r="AP148" s="116"/>
      <c r="AQ148" s="116"/>
      <c r="AR148" s="116"/>
      <c r="AS148" s="116"/>
      <c r="AT148" s="117"/>
      <c r="AU148" s="143" t="s">
        <v>155</v>
      </c>
      <c r="AV148" s="143"/>
      <c r="AW148" s="143"/>
      <c r="AX148" s="143"/>
      <c r="AY148" s="113" t="s">
        <v>24</v>
      </c>
      <c r="AZ148" s="113"/>
      <c r="BA148" s="113"/>
      <c r="BB148" s="113"/>
      <c r="BC148" s="113"/>
      <c r="BD148" s="113"/>
      <c r="BE148" s="113" t="s">
        <v>217</v>
      </c>
      <c r="BF148" s="144"/>
      <c r="BG148" s="144"/>
      <c r="BH148" s="144"/>
      <c r="BI148" s="144"/>
      <c r="BJ148" s="144"/>
    </row>
    <row r="149" spans="1:62" ht="15" customHeight="1" x14ac:dyDescent="0.3">
      <c r="A149" s="113"/>
      <c r="B149" s="113"/>
      <c r="C149" s="113"/>
      <c r="D149" s="113"/>
      <c r="E149" s="113"/>
      <c r="F149" s="113"/>
      <c r="G149" s="113"/>
      <c r="H149" s="113"/>
      <c r="I149" s="113"/>
      <c r="J149" s="113"/>
      <c r="K149" s="113"/>
      <c r="L149" s="113"/>
      <c r="M149" s="113"/>
      <c r="N149" s="113"/>
      <c r="O149" s="113"/>
      <c r="P149" s="113"/>
      <c r="Q149" s="113"/>
      <c r="R149" s="113"/>
      <c r="S149" s="113"/>
      <c r="T149" s="113"/>
      <c r="U149" s="113"/>
      <c r="V149" s="113"/>
      <c r="W149" s="113"/>
      <c r="X149" s="113"/>
      <c r="Y149" s="113"/>
      <c r="Z149" s="113"/>
      <c r="AA149" s="113"/>
      <c r="AB149" s="113"/>
      <c r="AC149" s="113"/>
      <c r="AD149" s="113"/>
      <c r="AE149" s="113"/>
      <c r="AF149" s="113"/>
      <c r="AG149" s="113"/>
      <c r="AH149" s="118"/>
      <c r="AI149" s="119"/>
      <c r="AJ149" s="119"/>
      <c r="AK149" s="119"/>
      <c r="AL149" s="119"/>
      <c r="AM149" s="119"/>
      <c r="AN149" s="119"/>
      <c r="AO149" s="119"/>
      <c r="AP149" s="119"/>
      <c r="AQ149" s="119"/>
      <c r="AR149" s="119"/>
      <c r="AS149" s="119"/>
      <c r="AT149" s="120"/>
      <c r="AU149" s="114" t="s">
        <v>152</v>
      </c>
      <c r="AV149" s="114"/>
      <c r="AW149" s="113" t="s">
        <v>171</v>
      </c>
      <c r="AX149" s="113"/>
      <c r="AY149" s="113" t="s">
        <v>25</v>
      </c>
      <c r="AZ149" s="113"/>
      <c r="BA149" s="113" t="s">
        <v>26</v>
      </c>
      <c r="BB149" s="113"/>
      <c r="BC149" s="113" t="s">
        <v>27</v>
      </c>
      <c r="BD149" s="113"/>
      <c r="BE149" s="144"/>
      <c r="BF149" s="144"/>
      <c r="BG149" s="144"/>
      <c r="BH149" s="144"/>
      <c r="BI149" s="144"/>
      <c r="BJ149" s="144"/>
    </row>
    <row r="150" spans="1:62" ht="24.9" customHeight="1" x14ac:dyDescent="0.3">
      <c r="A150" s="121"/>
      <c r="B150" s="122"/>
      <c r="C150" s="122"/>
      <c r="D150" s="122"/>
      <c r="E150" s="122"/>
      <c r="F150" s="122"/>
      <c r="G150" s="122"/>
      <c r="H150" s="122"/>
      <c r="I150" s="122"/>
      <c r="J150" s="122"/>
      <c r="K150" s="122"/>
      <c r="L150" s="122"/>
      <c r="M150" s="122"/>
      <c r="N150" s="123"/>
      <c r="O150" s="124" t="s">
        <v>16</v>
      </c>
      <c r="P150" s="125"/>
      <c r="Q150" s="125"/>
      <c r="R150" s="125"/>
      <c r="S150" s="125"/>
      <c r="T150" s="125"/>
      <c r="U150" s="126"/>
      <c r="V150" s="127" t="s">
        <v>16</v>
      </c>
      <c r="W150" s="128"/>
      <c r="X150" s="128"/>
      <c r="Y150" s="128"/>
      <c r="Z150" s="128"/>
      <c r="AA150" s="129"/>
      <c r="AB150" s="121"/>
      <c r="AC150" s="122"/>
      <c r="AD150" s="122"/>
      <c r="AE150" s="122"/>
      <c r="AF150" s="122"/>
      <c r="AG150" s="123"/>
      <c r="AH150" s="130"/>
      <c r="AI150" s="131"/>
      <c r="AJ150" s="131"/>
      <c r="AK150" s="131"/>
      <c r="AL150" s="131"/>
      <c r="AM150" s="131"/>
      <c r="AN150" s="131"/>
      <c r="AO150" s="131"/>
      <c r="AP150" s="131"/>
      <c r="AQ150" s="131"/>
      <c r="AR150" s="131"/>
      <c r="AS150" s="131"/>
      <c r="AT150" s="132"/>
      <c r="AU150" s="151"/>
      <c r="AV150" s="151"/>
      <c r="AW150" s="151"/>
      <c r="AX150" s="151"/>
      <c r="AY150" s="149">
        <f>IFERROR(DATEDIF(AU150,(AW150+1),"Y"),"Fecha Inválida")</f>
        <v>0</v>
      </c>
      <c r="AZ150" s="149"/>
      <c r="BA150" s="149">
        <f>IFERROR(DATEDIF(AU150,(AW150+1),"YM"),"Fecha Inválida")</f>
        <v>0</v>
      </c>
      <c r="BB150" s="149"/>
      <c r="BC150" s="149">
        <f>IF(AU150="",0,IFERROR(DATEDIF(AU150,(AW150+1),"MD"),"Fecha Inválida"))</f>
        <v>0</v>
      </c>
      <c r="BD150" s="149"/>
      <c r="BE150" s="149"/>
      <c r="BF150" s="150"/>
      <c r="BG150" s="150"/>
      <c r="BH150" s="150"/>
      <c r="BI150" s="150"/>
      <c r="BJ150" s="150"/>
    </row>
    <row r="151" spans="1:62" ht="18" customHeight="1" x14ac:dyDescent="0.3">
      <c r="A151" s="139" t="s">
        <v>199</v>
      </c>
      <c r="B151" s="139"/>
      <c r="C151" s="139"/>
      <c r="D151" s="139"/>
      <c r="E151" s="139"/>
      <c r="F151" s="139"/>
      <c r="G151" s="139"/>
      <c r="H151" s="139"/>
      <c r="I151" s="139"/>
      <c r="J151" s="139"/>
      <c r="K151" s="139"/>
      <c r="L151" s="139"/>
      <c r="M151" s="139"/>
      <c r="N151" s="139"/>
      <c r="O151" s="139"/>
      <c r="P151" s="139"/>
      <c r="Q151" s="139"/>
      <c r="R151" s="139"/>
      <c r="S151" s="139"/>
      <c r="T151" s="139"/>
      <c r="U151" s="139"/>
      <c r="V151" s="139"/>
      <c r="W151" s="139"/>
      <c r="X151" s="139"/>
      <c r="Y151" s="139"/>
      <c r="Z151" s="139"/>
      <c r="AA151" s="139"/>
      <c r="AB151" s="139"/>
      <c r="AC151" s="139"/>
      <c r="AD151" s="139"/>
      <c r="AE151" s="139"/>
      <c r="AF151" s="139"/>
      <c r="AG151" s="139"/>
      <c r="AH151" s="139"/>
      <c r="AI151" s="139"/>
      <c r="AJ151" s="139"/>
      <c r="AK151" s="139"/>
      <c r="AL151" s="139"/>
      <c r="AM151" s="139"/>
      <c r="AN151" s="139"/>
      <c r="AO151" s="139"/>
      <c r="AP151" s="139"/>
      <c r="AQ151" s="139"/>
      <c r="AR151" s="139"/>
      <c r="AS151" s="139"/>
      <c r="AT151" s="139"/>
      <c r="AU151" s="139"/>
      <c r="AV151" s="139"/>
      <c r="AW151" s="139"/>
      <c r="AX151" s="139"/>
      <c r="AY151" s="139"/>
      <c r="AZ151" s="139"/>
      <c r="BA151" s="139"/>
      <c r="BB151" s="139"/>
      <c r="BC151" s="139"/>
      <c r="BD151" s="139"/>
      <c r="BE151" s="139"/>
      <c r="BF151" s="139"/>
      <c r="BG151" s="139"/>
      <c r="BH151" s="139"/>
      <c r="BI151" s="139"/>
      <c r="BJ151" s="139"/>
    </row>
    <row r="152" spans="1:62" ht="24.9" customHeight="1" x14ac:dyDescent="0.3">
      <c r="A152" s="121">
        <v>1</v>
      </c>
      <c r="B152" s="123"/>
      <c r="C152" s="133"/>
      <c r="D152" s="134"/>
      <c r="E152" s="134"/>
      <c r="F152" s="134"/>
      <c r="G152" s="134"/>
      <c r="H152" s="134"/>
      <c r="I152" s="134"/>
      <c r="J152" s="134"/>
      <c r="K152" s="134"/>
      <c r="L152" s="134"/>
      <c r="M152" s="134"/>
      <c r="N152" s="134"/>
      <c r="O152" s="134"/>
      <c r="P152" s="134"/>
      <c r="Q152" s="134"/>
      <c r="R152" s="134"/>
      <c r="S152" s="134"/>
      <c r="T152" s="134"/>
      <c r="U152" s="134"/>
      <c r="V152" s="134"/>
      <c r="W152" s="134"/>
      <c r="X152" s="134"/>
      <c r="Y152" s="134"/>
      <c r="Z152" s="134"/>
      <c r="AA152" s="134"/>
      <c r="AB152" s="134"/>
      <c r="AC152" s="134"/>
      <c r="AD152" s="134"/>
      <c r="AE152" s="134"/>
      <c r="AF152" s="134"/>
      <c r="AG152" s="134"/>
      <c r="AH152" s="134"/>
      <c r="AI152" s="134"/>
      <c r="AJ152" s="134"/>
      <c r="AK152" s="134"/>
      <c r="AL152" s="134"/>
      <c r="AM152" s="134"/>
      <c r="AN152" s="134"/>
      <c r="AO152" s="134"/>
      <c r="AP152" s="134"/>
      <c r="AQ152" s="134"/>
      <c r="AR152" s="134"/>
      <c r="AS152" s="134"/>
      <c r="AT152" s="134"/>
      <c r="AU152" s="134"/>
      <c r="AV152" s="134"/>
      <c r="AW152" s="134"/>
      <c r="AX152" s="134"/>
      <c r="AY152" s="134"/>
      <c r="AZ152" s="134"/>
      <c r="BA152" s="134"/>
      <c r="BB152" s="134"/>
      <c r="BC152" s="134"/>
      <c r="BD152" s="134"/>
      <c r="BE152" s="134"/>
      <c r="BF152" s="134"/>
      <c r="BG152" s="134"/>
      <c r="BH152" s="134"/>
      <c r="BI152" s="134"/>
      <c r="BJ152" s="135"/>
    </row>
    <row r="153" spans="1:62" ht="24.9" customHeight="1" x14ac:dyDescent="0.3">
      <c r="A153" s="121">
        <v>2</v>
      </c>
      <c r="B153" s="123"/>
      <c r="C153" s="133"/>
      <c r="D153" s="134"/>
      <c r="E153" s="134"/>
      <c r="F153" s="134"/>
      <c r="G153" s="134"/>
      <c r="H153" s="134"/>
      <c r="I153" s="134"/>
      <c r="J153" s="134"/>
      <c r="K153" s="134"/>
      <c r="L153" s="134"/>
      <c r="M153" s="134"/>
      <c r="N153" s="134"/>
      <c r="O153" s="134"/>
      <c r="P153" s="134"/>
      <c r="Q153" s="134"/>
      <c r="R153" s="134"/>
      <c r="S153" s="134"/>
      <c r="T153" s="134"/>
      <c r="U153" s="134"/>
      <c r="V153" s="134"/>
      <c r="W153" s="134"/>
      <c r="X153" s="134"/>
      <c r="Y153" s="134"/>
      <c r="Z153" s="134"/>
      <c r="AA153" s="134"/>
      <c r="AB153" s="134"/>
      <c r="AC153" s="134"/>
      <c r="AD153" s="134"/>
      <c r="AE153" s="134"/>
      <c r="AF153" s="134"/>
      <c r="AG153" s="134"/>
      <c r="AH153" s="134"/>
      <c r="AI153" s="134"/>
      <c r="AJ153" s="134"/>
      <c r="AK153" s="134"/>
      <c r="AL153" s="134"/>
      <c r="AM153" s="134"/>
      <c r="AN153" s="134"/>
      <c r="AO153" s="134"/>
      <c r="AP153" s="134"/>
      <c r="AQ153" s="134"/>
      <c r="AR153" s="134"/>
      <c r="AS153" s="134"/>
      <c r="AT153" s="134"/>
      <c r="AU153" s="134"/>
      <c r="AV153" s="134"/>
      <c r="AW153" s="134"/>
      <c r="AX153" s="134"/>
      <c r="AY153" s="134"/>
      <c r="AZ153" s="134"/>
      <c r="BA153" s="134"/>
      <c r="BB153" s="134"/>
      <c r="BC153" s="134"/>
      <c r="BD153" s="134"/>
      <c r="BE153" s="134"/>
      <c r="BF153" s="134"/>
      <c r="BG153" s="134"/>
      <c r="BH153" s="134"/>
      <c r="BI153" s="134"/>
      <c r="BJ153" s="135"/>
    </row>
    <row r="154" spans="1:62" ht="24.9" customHeight="1" x14ac:dyDescent="0.3">
      <c r="A154" s="121">
        <v>3</v>
      </c>
      <c r="B154" s="123"/>
      <c r="C154" s="133"/>
      <c r="D154" s="134"/>
      <c r="E154" s="134"/>
      <c r="F154" s="134"/>
      <c r="G154" s="134"/>
      <c r="H154" s="134"/>
      <c r="I154" s="134"/>
      <c r="J154" s="134"/>
      <c r="K154" s="134"/>
      <c r="L154" s="134"/>
      <c r="M154" s="134"/>
      <c r="N154" s="134"/>
      <c r="O154" s="134"/>
      <c r="P154" s="134"/>
      <c r="Q154" s="134"/>
      <c r="R154" s="134"/>
      <c r="S154" s="134"/>
      <c r="T154" s="134"/>
      <c r="U154" s="134"/>
      <c r="V154" s="134"/>
      <c r="W154" s="134"/>
      <c r="X154" s="134"/>
      <c r="Y154" s="134"/>
      <c r="Z154" s="134"/>
      <c r="AA154" s="134"/>
      <c r="AB154" s="134"/>
      <c r="AC154" s="134"/>
      <c r="AD154" s="134"/>
      <c r="AE154" s="134"/>
      <c r="AF154" s="134"/>
      <c r="AG154" s="134"/>
      <c r="AH154" s="134"/>
      <c r="AI154" s="134"/>
      <c r="AJ154" s="134"/>
      <c r="AK154" s="134"/>
      <c r="AL154" s="134"/>
      <c r="AM154" s="134"/>
      <c r="AN154" s="134"/>
      <c r="AO154" s="134"/>
      <c r="AP154" s="134"/>
      <c r="AQ154" s="134"/>
      <c r="AR154" s="134"/>
      <c r="AS154" s="134"/>
      <c r="AT154" s="134"/>
      <c r="AU154" s="134"/>
      <c r="AV154" s="134"/>
      <c r="AW154" s="134"/>
      <c r="AX154" s="134"/>
      <c r="AY154" s="134"/>
      <c r="AZ154" s="134"/>
      <c r="BA154" s="134"/>
      <c r="BB154" s="134"/>
      <c r="BC154" s="134"/>
      <c r="BD154" s="134"/>
      <c r="BE154" s="134"/>
      <c r="BF154" s="134"/>
      <c r="BG154" s="134"/>
      <c r="BH154" s="134"/>
      <c r="BI154" s="134"/>
      <c r="BJ154" s="135"/>
    </row>
    <row r="155" spans="1:62" ht="24.9" customHeight="1" x14ac:dyDescent="0.3">
      <c r="A155" s="121">
        <v>4</v>
      </c>
      <c r="B155" s="123"/>
      <c r="C155" s="133"/>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34"/>
      <c r="AM155" s="134"/>
      <c r="AN155" s="134"/>
      <c r="AO155" s="134"/>
      <c r="AP155" s="134"/>
      <c r="AQ155" s="134"/>
      <c r="AR155" s="134"/>
      <c r="AS155" s="134"/>
      <c r="AT155" s="134"/>
      <c r="AU155" s="134"/>
      <c r="AV155" s="134"/>
      <c r="AW155" s="134"/>
      <c r="AX155" s="134"/>
      <c r="AY155" s="134"/>
      <c r="AZ155" s="134"/>
      <c r="BA155" s="134"/>
      <c r="BB155" s="134"/>
      <c r="BC155" s="134"/>
      <c r="BD155" s="134"/>
      <c r="BE155" s="134"/>
      <c r="BF155" s="134"/>
      <c r="BG155" s="134"/>
      <c r="BH155" s="134"/>
      <c r="BI155" s="134"/>
      <c r="BJ155" s="135"/>
    </row>
    <row r="156" spans="1:62" ht="24.9" customHeight="1" x14ac:dyDescent="0.3">
      <c r="A156" s="121">
        <v>5</v>
      </c>
      <c r="B156" s="123"/>
      <c r="C156" s="133"/>
      <c r="D156" s="134"/>
      <c r="E156" s="134"/>
      <c r="F156" s="134"/>
      <c r="G156" s="134"/>
      <c r="H156" s="134"/>
      <c r="I156" s="134"/>
      <c r="J156" s="134"/>
      <c r="K156" s="134"/>
      <c r="L156" s="134"/>
      <c r="M156" s="134"/>
      <c r="N156" s="134"/>
      <c r="O156" s="134"/>
      <c r="P156" s="134"/>
      <c r="Q156" s="134"/>
      <c r="R156" s="134"/>
      <c r="S156" s="134"/>
      <c r="T156" s="134"/>
      <c r="U156" s="134"/>
      <c r="V156" s="134"/>
      <c r="W156" s="134"/>
      <c r="X156" s="134"/>
      <c r="Y156" s="134"/>
      <c r="Z156" s="134"/>
      <c r="AA156" s="134"/>
      <c r="AB156" s="134"/>
      <c r="AC156" s="134"/>
      <c r="AD156" s="134"/>
      <c r="AE156" s="134"/>
      <c r="AF156" s="134"/>
      <c r="AG156" s="134"/>
      <c r="AH156" s="134"/>
      <c r="AI156" s="134"/>
      <c r="AJ156" s="134"/>
      <c r="AK156" s="134"/>
      <c r="AL156" s="134"/>
      <c r="AM156" s="134"/>
      <c r="AN156" s="134"/>
      <c r="AO156" s="134"/>
      <c r="AP156" s="134"/>
      <c r="AQ156" s="134"/>
      <c r="AR156" s="134"/>
      <c r="AS156" s="134"/>
      <c r="AT156" s="134"/>
      <c r="AU156" s="134"/>
      <c r="AV156" s="134"/>
      <c r="AW156" s="134"/>
      <c r="AX156" s="134"/>
      <c r="AY156" s="134"/>
      <c r="AZ156" s="134"/>
      <c r="BA156" s="134"/>
      <c r="BB156" s="134"/>
      <c r="BC156" s="134"/>
      <c r="BD156" s="134"/>
      <c r="BE156" s="134"/>
      <c r="BF156" s="134"/>
      <c r="BG156" s="134"/>
      <c r="BH156" s="134"/>
      <c r="BI156" s="134"/>
      <c r="BJ156" s="135"/>
    </row>
    <row r="157" spans="1:62" ht="24.9" customHeight="1" x14ac:dyDescent="0.3">
      <c r="A157" s="136" t="s">
        <v>206</v>
      </c>
      <c r="B157" s="137"/>
      <c r="C157" s="137"/>
      <c r="D157" s="137"/>
      <c r="E157" s="137"/>
      <c r="F157" s="137"/>
      <c r="G157" s="137"/>
      <c r="H157" s="137"/>
      <c r="I157" s="137"/>
      <c r="J157" s="137"/>
      <c r="K157" s="137"/>
      <c r="L157" s="137"/>
      <c r="M157" s="137"/>
      <c r="N157" s="137"/>
      <c r="O157" s="137"/>
      <c r="P157" s="137"/>
      <c r="Q157" s="137"/>
      <c r="R157" s="137"/>
      <c r="S157" s="137"/>
      <c r="T157" s="137"/>
      <c r="U157" s="137"/>
      <c r="V157" s="137"/>
      <c r="W157" s="137"/>
      <c r="X157" s="137"/>
      <c r="Y157" s="137"/>
      <c r="Z157" s="137"/>
      <c r="AA157" s="137"/>
      <c r="AB157" s="137"/>
      <c r="AC157" s="137"/>
      <c r="AD157" s="137"/>
      <c r="AE157" s="137"/>
      <c r="AF157" s="137"/>
      <c r="AG157" s="137"/>
      <c r="AH157" s="137"/>
      <c r="AI157" s="137"/>
      <c r="AJ157" s="137"/>
      <c r="AK157" s="137"/>
      <c r="AL157" s="137"/>
      <c r="AM157" s="137"/>
      <c r="AN157" s="137"/>
      <c r="AO157" s="137"/>
      <c r="AP157" s="137"/>
      <c r="AQ157" s="137"/>
      <c r="AR157" s="137"/>
      <c r="AS157" s="137"/>
      <c r="AT157" s="137"/>
      <c r="AU157" s="137"/>
      <c r="AV157" s="137"/>
      <c r="AW157" s="137"/>
      <c r="AX157" s="137"/>
      <c r="AY157" s="137"/>
      <c r="AZ157" s="137"/>
      <c r="BA157" s="137"/>
      <c r="BB157" s="137"/>
      <c r="BC157" s="137"/>
      <c r="BD157" s="137"/>
      <c r="BE157" s="137"/>
      <c r="BF157" s="137"/>
      <c r="BG157" s="137"/>
      <c r="BH157" s="137"/>
      <c r="BI157" s="137"/>
      <c r="BJ157" s="138"/>
    </row>
    <row r="158" spans="1:62" ht="24.9" customHeight="1" x14ac:dyDescent="0.3">
      <c r="A158" s="136" t="s">
        <v>169</v>
      </c>
      <c r="B158" s="137"/>
      <c r="C158" s="137"/>
      <c r="D158" s="137"/>
      <c r="E158" s="137"/>
      <c r="F158" s="137"/>
      <c r="G158" s="137"/>
      <c r="H158" s="137"/>
      <c r="I158" s="137"/>
      <c r="J158" s="137"/>
      <c r="K158" s="137"/>
      <c r="L158" s="137"/>
      <c r="M158" s="137"/>
      <c r="N158" s="137"/>
      <c r="O158" s="137"/>
      <c r="P158" s="137"/>
      <c r="Q158" s="137"/>
      <c r="R158" s="137"/>
      <c r="S158" s="137"/>
      <c r="T158" s="137"/>
      <c r="U158" s="137"/>
      <c r="V158" s="137"/>
      <c r="W158" s="137"/>
      <c r="X158" s="137"/>
      <c r="Y158" s="137"/>
      <c r="Z158" s="139" t="s">
        <v>170</v>
      </c>
      <c r="AA158" s="139"/>
      <c r="AB158" s="139"/>
      <c r="AC158" s="139"/>
      <c r="AD158" s="139"/>
      <c r="AE158" s="139"/>
      <c r="AF158" s="139"/>
      <c r="AG158" s="139"/>
      <c r="AH158" s="139"/>
      <c r="AI158" s="139"/>
      <c r="AJ158" s="139"/>
      <c r="AK158" s="139"/>
      <c r="AL158" s="139"/>
      <c r="AM158" s="139"/>
      <c r="AN158" s="139"/>
      <c r="AO158" s="139"/>
      <c r="AP158" s="139"/>
      <c r="AQ158" s="139"/>
      <c r="AR158" s="139"/>
      <c r="AS158" s="139"/>
      <c r="AT158" s="139"/>
      <c r="AU158" s="139"/>
      <c r="AV158" s="140" t="s">
        <v>226</v>
      </c>
      <c r="AW158" s="141"/>
      <c r="AX158" s="141"/>
      <c r="AY158" s="141"/>
      <c r="AZ158" s="141"/>
      <c r="BA158" s="141"/>
      <c r="BB158" s="141"/>
      <c r="BC158" s="141"/>
      <c r="BD158" s="141"/>
      <c r="BE158" s="141"/>
      <c r="BF158" s="141"/>
      <c r="BG158" s="141"/>
      <c r="BH158" s="141"/>
      <c r="BI158" s="141"/>
      <c r="BJ158" s="142"/>
    </row>
    <row r="159" spans="1:62" ht="24.9" customHeight="1" x14ac:dyDescent="0.3">
      <c r="A159" s="148"/>
      <c r="B159" s="148"/>
      <c r="C159" s="148"/>
      <c r="D159" s="148"/>
      <c r="E159" s="148"/>
      <c r="F159" s="148"/>
      <c r="G159" s="148"/>
      <c r="H159" s="148"/>
      <c r="I159" s="148"/>
      <c r="J159" s="148"/>
      <c r="K159" s="148"/>
      <c r="L159" s="148"/>
      <c r="M159" s="148"/>
      <c r="N159" s="148"/>
      <c r="O159" s="148"/>
      <c r="P159" s="148"/>
      <c r="Q159" s="148"/>
      <c r="R159" s="148"/>
      <c r="S159" s="148"/>
      <c r="T159" s="148"/>
      <c r="U159" s="148"/>
      <c r="V159" s="148"/>
      <c r="W159" s="148"/>
      <c r="X159" s="148"/>
      <c r="Y159" s="148"/>
      <c r="Z159" s="133"/>
      <c r="AA159" s="134"/>
      <c r="AB159" s="134"/>
      <c r="AC159" s="134"/>
      <c r="AD159" s="134"/>
      <c r="AE159" s="134"/>
      <c r="AF159" s="134"/>
      <c r="AG159" s="134"/>
      <c r="AH159" s="134"/>
      <c r="AI159" s="134"/>
      <c r="AJ159" s="134"/>
      <c r="AK159" s="134"/>
      <c r="AL159" s="134"/>
      <c r="AM159" s="134"/>
      <c r="AN159" s="134"/>
      <c r="AO159" s="134"/>
      <c r="AP159" s="134"/>
      <c r="AQ159" s="134"/>
      <c r="AR159" s="134"/>
      <c r="AS159" s="134"/>
      <c r="AT159" s="134"/>
      <c r="AU159" s="135"/>
      <c r="AV159" s="133"/>
      <c r="AW159" s="134"/>
      <c r="AX159" s="134"/>
      <c r="AY159" s="134"/>
      <c r="AZ159" s="134"/>
      <c r="BA159" s="134"/>
      <c r="BB159" s="134"/>
      <c r="BC159" s="134"/>
      <c r="BD159" s="134"/>
      <c r="BE159" s="134"/>
      <c r="BF159" s="134"/>
      <c r="BG159" s="134"/>
      <c r="BH159" s="134"/>
      <c r="BI159" s="134"/>
      <c r="BJ159" s="135"/>
    </row>
    <row r="160" spans="1:62" ht="15" customHeight="1" x14ac:dyDescent="0.3">
      <c r="A160" s="113" t="s">
        <v>185</v>
      </c>
      <c r="B160" s="113"/>
      <c r="C160" s="113"/>
      <c r="D160" s="113"/>
      <c r="E160" s="113"/>
      <c r="F160" s="113"/>
      <c r="G160" s="113"/>
      <c r="H160" s="113"/>
      <c r="I160" s="113"/>
      <c r="J160" s="113"/>
      <c r="K160" s="113"/>
      <c r="L160" s="113"/>
      <c r="M160" s="113"/>
      <c r="N160" s="113"/>
      <c r="O160" s="113" t="s">
        <v>173</v>
      </c>
      <c r="P160" s="113"/>
      <c r="Q160" s="113"/>
      <c r="R160" s="113"/>
      <c r="S160" s="113"/>
      <c r="T160" s="113"/>
      <c r="U160" s="113"/>
      <c r="V160" s="113" t="s">
        <v>21</v>
      </c>
      <c r="W160" s="113"/>
      <c r="X160" s="113"/>
      <c r="Y160" s="113"/>
      <c r="Z160" s="113"/>
      <c r="AA160" s="113"/>
      <c r="AB160" s="113" t="s">
        <v>22</v>
      </c>
      <c r="AC160" s="113"/>
      <c r="AD160" s="113"/>
      <c r="AE160" s="113"/>
      <c r="AF160" s="113"/>
      <c r="AG160" s="113"/>
      <c r="AH160" s="115" t="s">
        <v>172</v>
      </c>
      <c r="AI160" s="116"/>
      <c r="AJ160" s="116"/>
      <c r="AK160" s="116"/>
      <c r="AL160" s="116"/>
      <c r="AM160" s="116"/>
      <c r="AN160" s="116"/>
      <c r="AO160" s="116"/>
      <c r="AP160" s="116"/>
      <c r="AQ160" s="116"/>
      <c r="AR160" s="116"/>
      <c r="AS160" s="116"/>
      <c r="AT160" s="117"/>
      <c r="AU160" s="143" t="s">
        <v>155</v>
      </c>
      <c r="AV160" s="143"/>
      <c r="AW160" s="143"/>
      <c r="AX160" s="143"/>
      <c r="AY160" s="113" t="s">
        <v>24</v>
      </c>
      <c r="AZ160" s="113"/>
      <c r="BA160" s="113"/>
      <c r="BB160" s="113"/>
      <c r="BC160" s="113"/>
      <c r="BD160" s="113"/>
      <c r="BE160" s="113" t="s">
        <v>217</v>
      </c>
      <c r="BF160" s="144"/>
      <c r="BG160" s="144"/>
      <c r="BH160" s="144"/>
      <c r="BI160" s="144"/>
      <c r="BJ160" s="144"/>
    </row>
    <row r="161" spans="1:62" ht="15" customHeight="1" x14ac:dyDescent="0.3">
      <c r="A161" s="113"/>
      <c r="B161" s="113"/>
      <c r="C161" s="113"/>
      <c r="D161" s="113"/>
      <c r="E161" s="113"/>
      <c r="F161" s="113"/>
      <c r="G161" s="113"/>
      <c r="H161" s="113"/>
      <c r="I161" s="113"/>
      <c r="J161" s="113"/>
      <c r="K161" s="113"/>
      <c r="L161" s="113"/>
      <c r="M161" s="113"/>
      <c r="N161" s="113"/>
      <c r="O161" s="113"/>
      <c r="P161" s="113"/>
      <c r="Q161" s="113"/>
      <c r="R161" s="113"/>
      <c r="S161" s="113"/>
      <c r="T161" s="113"/>
      <c r="U161" s="113"/>
      <c r="V161" s="113"/>
      <c r="W161" s="113"/>
      <c r="X161" s="113"/>
      <c r="Y161" s="113"/>
      <c r="Z161" s="113"/>
      <c r="AA161" s="113"/>
      <c r="AB161" s="113"/>
      <c r="AC161" s="113"/>
      <c r="AD161" s="113"/>
      <c r="AE161" s="113"/>
      <c r="AF161" s="113"/>
      <c r="AG161" s="113"/>
      <c r="AH161" s="118"/>
      <c r="AI161" s="119"/>
      <c r="AJ161" s="119"/>
      <c r="AK161" s="119"/>
      <c r="AL161" s="119"/>
      <c r="AM161" s="119"/>
      <c r="AN161" s="119"/>
      <c r="AO161" s="119"/>
      <c r="AP161" s="119"/>
      <c r="AQ161" s="119"/>
      <c r="AR161" s="119"/>
      <c r="AS161" s="119"/>
      <c r="AT161" s="120"/>
      <c r="AU161" s="114" t="s">
        <v>152</v>
      </c>
      <c r="AV161" s="114"/>
      <c r="AW161" s="113" t="s">
        <v>171</v>
      </c>
      <c r="AX161" s="113"/>
      <c r="AY161" s="113" t="s">
        <v>25</v>
      </c>
      <c r="AZ161" s="113"/>
      <c r="BA161" s="113" t="s">
        <v>26</v>
      </c>
      <c r="BB161" s="113"/>
      <c r="BC161" s="113" t="s">
        <v>27</v>
      </c>
      <c r="BD161" s="113"/>
      <c r="BE161" s="144"/>
      <c r="BF161" s="144"/>
      <c r="BG161" s="144"/>
      <c r="BH161" s="144"/>
      <c r="BI161" s="144"/>
      <c r="BJ161" s="144"/>
    </row>
    <row r="162" spans="1:62" ht="24.9" customHeight="1" x14ac:dyDescent="0.3">
      <c r="A162" s="121"/>
      <c r="B162" s="122"/>
      <c r="C162" s="122"/>
      <c r="D162" s="122"/>
      <c r="E162" s="122"/>
      <c r="F162" s="122"/>
      <c r="G162" s="122"/>
      <c r="H162" s="122"/>
      <c r="I162" s="122"/>
      <c r="J162" s="122"/>
      <c r="K162" s="122"/>
      <c r="L162" s="122"/>
      <c r="M162" s="122"/>
      <c r="N162" s="123"/>
      <c r="O162" s="124" t="s">
        <v>16</v>
      </c>
      <c r="P162" s="125"/>
      <c r="Q162" s="125"/>
      <c r="R162" s="125"/>
      <c r="S162" s="125"/>
      <c r="T162" s="125"/>
      <c r="U162" s="126"/>
      <c r="V162" s="127" t="s">
        <v>16</v>
      </c>
      <c r="W162" s="128"/>
      <c r="X162" s="128"/>
      <c r="Y162" s="128"/>
      <c r="Z162" s="128"/>
      <c r="AA162" s="129"/>
      <c r="AB162" s="121"/>
      <c r="AC162" s="122"/>
      <c r="AD162" s="122"/>
      <c r="AE162" s="122"/>
      <c r="AF162" s="122"/>
      <c r="AG162" s="123"/>
      <c r="AH162" s="130"/>
      <c r="AI162" s="131"/>
      <c r="AJ162" s="131"/>
      <c r="AK162" s="131"/>
      <c r="AL162" s="131"/>
      <c r="AM162" s="131"/>
      <c r="AN162" s="131"/>
      <c r="AO162" s="131"/>
      <c r="AP162" s="131"/>
      <c r="AQ162" s="131"/>
      <c r="AR162" s="131"/>
      <c r="AS162" s="131"/>
      <c r="AT162" s="132"/>
      <c r="AU162" s="151"/>
      <c r="AV162" s="151"/>
      <c r="AW162" s="151"/>
      <c r="AX162" s="151"/>
      <c r="AY162" s="149">
        <v>0</v>
      </c>
      <c r="AZ162" s="149"/>
      <c r="BA162" s="149">
        <f>IFERROR(DATEDIF(AU162,(AW162+1),"YM"),"Fecha Inválida")</f>
        <v>0</v>
      </c>
      <c r="BB162" s="149"/>
      <c r="BC162" s="149">
        <f>IF(AU162="",0,IFERROR(DATEDIF(AU162,(AW162+1),"MD"),"Fecha Inválida"))</f>
        <v>0</v>
      </c>
      <c r="BD162" s="149"/>
      <c r="BE162" s="149"/>
      <c r="BF162" s="150"/>
      <c r="BG162" s="150"/>
      <c r="BH162" s="150"/>
      <c r="BI162" s="150"/>
      <c r="BJ162" s="150"/>
    </row>
    <row r="163" spans="1:62" ht="24.9" customHeight="1" x14ac:dyDescent="0.3">
      <c r="A163" s="139" t="s">
        <v>199</v>
      </c>
      <c r="B163" s="139"/>
      <c r="C163" s="139"/>
      <c r="D163" s="139"/>
      <c r="E163" s="139"/>
      <c r="F163" s="139"/>
      <c r="G163" s="139"/>
      <c r="H163" s="139"/>
      <c r="I163" s="139"/>
      <c r="J163" s="139"/>
      <c r="K163" s="139"/>
      <c r="L163" s="139"/>
      <c r="M163" s="139"/>
      <c r="N163" s="139"/>
      <c r="O163" s="139"/>
      <c r="P163" s="139"/>
      <c r="Q163" s="139"/>
      <c r="R163" s="139"/>
      <c r="S163" s="139"/>
      <c r="T163" s="139"/>
      <c r="U163" s="139"/>
      <c r="V163" s="139"/>
      <c r="W163" s="139"/>
      <c r="X163" s="139"/>
      <c r="Y163" s="139"/>
      <c r="Z163" s="139"/>
      <c r="AA163" s="139"/>
      <c r="AB163" s="139"/>
      <c r="AC163" s="139"/>
      <c r="AD163" s="139"/>
      <c r="AE163" s="139"/>
      <c r="AF163" s="139"/>
      <c r="AG163" s="139"/>
      <c r="AH163" s="139"/>
      <c r="AI163" s="139"/>
      <c r="AJ163" s="139"/>
      <c r="AK163" s="139"/>
      <c r="AL163" s="139"/>
      <c r="AM163" s="139"/>
      <c r="AN163" s="139"/>
      <c r="AO163" s="139"/>
      <c r="AP163" s="139"/>
      <c r="AQ163" s="139"/>
      <c r="AR163" s="139"/>
      <c r="AS163" s="139"/>
      <c r="AT163" s="139"/>
      <c r="AU163" s="139"/>
      <c r="AV163" s="139"/>
      <c r="AW163" s="139"/>
      <c r="AX163" s="139"/>
      <c r="AY163" s="139"/>
      <c r="AZ163" s="139"/>
      <c r="BA163" s="139"/>
      <c r="BB163" s="139"/>
      <c r="BC163" s="139"/>
      <c r="BD163" s="139"/>
      <c r="BE163" s="139"/>
      <c r="BF163" s="139"/>
      <c r="BG163" s="139"/>
      <c r="BH163" s="139"/>
      <c r="BI163" s="139"/>
      <c r="BJ163" s="139"/>
    </row>
    <row r="164" spans="1:62" ht="24.9" customHeight="1" x14ac:dyDescent="0.3">
      <c r="A164" s="121">
        <v>1</v>
      </c>
      <c r="B164" s="123"/>
      <c r="C164" s="133"/>
      <c r="D164" s="134"/>
      <c r="E164" s="134"/>
      <c r="F164" s="134"/>
      <c r="G164" s="134"/>
      <c r="H164" s="134"/>
      <c r="I164" s="134"/>
      <c r="J164" s="134"/>
      <c r="K164" s="134"/>
      <c r="L164" s="134"/>
      <c r="M164" s="134"/>
      <c r="N164" s="134"/>
      <c r="O164" s="134"/>
      <c r="P164" s="134"/>
      <c r="Q164" s="134"/>
      <c r="R164" s="134"/>
      <c r="S164" s="134"/>
      <c r="T164" s="134"/>
      <c r="U164" s="134"/>
      <c r="V164" s="134"/>
      <c r="W164" s="134"/>
      <c r="X164" s="134"/>
      <c r="Y164" s="134"/>
      <c r="Z164" s="134"/>
      <c r="AA164" s="134"/>
      <c r="AB164" s="134"/>
      <c r="AC164" s="134"/>
      <c r="AD164" s="134"/>
      <c r="AE164" s="134"/>
      <c r="AF164" s="134"/>
      <c r="AG164" s="134"/>
      <c r="AH164" s="134"/>
      <c r="AI164" s="134"/>
      <c r="AJ164" s="134"/>
      <c r="AK164" s="134"/>
      <c r="AL164" s="134"/>
      <c r="AM164" s="134"/>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5"/>
    </row>
    <row r="165" spans="1:62" ht="24.9" customHeight="1" x14ac:dyDescent="0.3">
      <c r="A165" s="121">
        <v>2</v>
      </c>
      <c r="B165" s="123"/>
      <c r="C165" s="133"/>
      <c r="D165" s="134"/>
      <c r="E165" s="134"/>
      <c r="F165" s="134"/>
      <c r="G165" s="134"/>
      <c r="H165" s="134"/>
      <c r="I165" s="134"/>
      <c r="J165" s="134"/>
      <c r="K165" s="134"/>
      <c r="L165" s="134"/>
      <c r="M165" s="134"/>
      <c r="N165" s="134"/>
      <c r="O165" s="134"/>
      <c r="P165" s="134"/>
      <c r="Q165" s="134"/>
      <c r="R165" s="134"/>
      <c r="S165" s="134"/>
      <c r="T165" s="134"/>
      <c r="U165" s="134"/>
      <c r="V165" s="134"/>
      <c r="W165" s="134"/>
      <c r="X165" s="134"/>
      <c r="Y165" s="134"/>
      <c r="Z165" s="134"/>
      <c r="AA165" s="134"/>
      <c r="AB165" s="134"/>
      <c r="AC165" s="134"/>
      <c r="AD165" s="134"/>
      <c r="AE165" s="134"/>
      <c r="AF165" s="134"/>
      <c r="AG165" s="134"/>
      <c r="AH165" s="134"/>
      <c r="AI165" s="134"/>
      <c r="AJ165" s="134"/>
      <c r="AK165" s="134"/>
      <c r="AL165" s="134"/>
      <c r="AM165" s="134"/>
      <c r="AN165" s="134"/>
      <c r="AO165" s="134"/>
      <c r="AP165" s="134"/>
      <c r="AQ165" s="134"/>
      <c r="AR165" s="134"/>
      <c r="AS165" s="134"/>
      <c r="AT165" s="134"/>
      <c r="AU165" s="134"/>
      <c r="AV165" s="134"/>
      <c r="AW165" s="134"/>
      <c r="AX165" s="134"/>
      <c r="AY165" s="134"/>
      <c r="AZ165" s="134"/>
      <c r="BA165" s="134"/>
      <c r="BB165" s="134"/>
      <c r="BC165" s="134"/>
      <c r="BD165" s="134"/>
      <c r="BE165" s="134"/>
      <c r="BF165" s="134"/>
      <c r="BG165" s="134"/>
      <c r="BH165" s="134"/>
      <c r="BI165" s="134"/>
      <c r="BJ165" s="135"/>
    </row>
    <row r="166" spans="1:62" ht="24.9" customHeight="1" x14ac:dyDescent="0.3">
      <c r="A166" s="121">
        <v>3</v>
      </c>
      <c r="B166" s="123"/>
      <c r="C166" s="133"/>
      <c r="D166" s="134"/>
      <c r="E166" s="134"/>
      <c r="F166" s="134"/>
      <c r="G166" s="134"/>
      <c r="H166" s="134"/>
      <c r="I166" s="134"/>
      <c r="J166" s="134"/>
      <c r="K166" s="134"/>
      <c r="L166" s="134"/>
      <c r="M166" s="134"/>
      <c r="N166" s="134"/>
      <c r="O166" s="134"/>
      <c r="P166" s="134"/>
      <c r="Q166" s="134"/>
      <c r="R166" s="134"/>
      <c r="S166" s="134"/>
      <c r="T166" s="134"/>
      <c r="U166" s="134"/>
      <c r="V166" s="134"/>
      <c r="W166" s="134"/>
      <c r="X166" s="134"/>
      <c r="Y166" s="134"/>
      <c r="Z166" s="134"/>
      <c r="AA166" s="134"/>
      <c r="AB166" s="134"/>
      <c r="AC166" s="134"/>
      <c r="AD166" s="134"/>
      <c r="AE166" s="134"/>
      <c r="AF166" s="134"/>
      <c r="AG166" s="134"/>
      <c r="AH166" s="134"/>
      <c r="AI166" s="134"/>
      <c r="AJ166" s="134"/>
      <c r="AK166" s="134"/>
      <c r="AL166" s="134"/>
      <c r="AM166" s="134"/>
      <c r="AN166" s="134"/>
      <c r="AO166" s="134"/>
      <c r="AP166" s="134"/>
      <c r="AQ166" s="134"/>
      <c r="AR166" s="134"/>
      <c r="AS166" s="134"/>
      <c r="AT166" s="134"/>
      <c r="AU166" s="134"/>
      <c r="AV166" s="134"/>
      <c r="AW166" s="134"/>
      <c r="AX166" s="134"/>
      <c r="AY166" s="134"/>
      <c r="AZ166" s="134"/>
      <c r="BA166" s="134"/>
      <c r="BB166" s="134"/>
      <c r="BC166" s="134"/>
      <c r="BD166" s="134"/>
      <c r="BE166" s="134"/>
      <c r="BF166" s="134"/>
      <c r="BG166" s="134"/>
      <c r="BH166" s="134"/>
      <c r="BI166" s="134"/>
      <c r="BJ166" s="135"/>
    </row>
    <row r="167" spans="1:62" ht="24.9" customHeight="1" x14ac:dyDescent="0.3">
      <c r="A167" s="121">
        <v>4</v>
      </c>
      <c r="B167" s="123"/>
      <c r="C167" s="133"/>
      <c r="D167" s="134"/>
      <c r="E167" s="134"/>
      <c r="F167" s="134"/>
      <c r="G167" s="134"/>
      <c r="H167" s="134"/>
      <c r="I167" s="134"/>
      <c r="J167" s="134"/>
      <c r="K167" s="134"/>
      <c r="L167" s="134"/>
      <c r="M167" s="134"/>
      <c r="N167" s="134"/>
      <c r="O167" s="134"/>
      <c r="P167" s="134"/>
      <c r="Q167" s="134"/>
      <c r="R167" s="134"/>
      <c r="S167" s="134"/>
      <c r="T167" s="134"/>
      <c r="U167" s="134"/>
      <c r="V167" s="134"/>
      <c r="W167" s="134"/>
      <c r="X167" s="134"/>
      <c r="Y167" s="134"/>
      <c r="Z167" s="134"/>
      <c r="AA167" s="134"/>
      <c r="AB167" s="134"/>
      <c r="AC167" s="134"/>
      <c r="AD167" s="134"/>
      <c r="AE167" s="134"/>
      <c r="AF167" s="134"/>
      <c r="AG167" s="134"/>
      <c r="AH167" s="134"/>
      <c r="AI167" s="134"/>
      <c r="AJ167" s="134"/>
      <c r="AK167" s="134"/>
      <c r="AL167" s="134"/>
      <c r="AM167" s="134"/>
      <c r="AN167" s="134"/>
      <c r="AO167" s="134"/>
      <c r="AP167" s="134"/>
      <c r="AQ167" s="134"/>
      <c r="AR167" s="134"/>
      <c r="AS167" s="134"/>
      <c r="AT167" s="134"/>
      <c r="AU167" s="134"/>
      <c r="AV167" s="134"/>
      <c r="AW167" s="134"/>
      <c r="AX167" s="134"/>
      <c r="AY167" s="134"/>
      <c r="AZ167" s="134"/>
      <c r="BA167" s="134"/>
      <c r="BB167" s="134"/>
      <c r="BC167" s="134"/>
      <c r="BD167" s="134"/>
      <c r="BE167" s="134"/>
      <c r="BF167" s="134"/>
      <c r="BG167" s="134"/>
      <c r="BH167" s="134"/>
      <c r="BI167" s="134"/>
      <c r="BJ167" s="135"/>
    </row>
    <row r="168" spans="1:62" ht="24.9" customHeight="1" x14ac:dyDescent="0.3">
      <c r="A168" s="121">
        <v>5</v>
      </c>
      <c r="B168" s="123"/>
      <c r="C168" s="133"/>
      <c r="D168" s="134"/>
      <c r="E168" s="134"/>
      <c r="F168" s="134"/>
      <c r="G168" s="134"/>
      <c r="H168" s="134"/>
      <c r="I168" s="134"/>
      <c r="J168" s="134"/>
      <c r="K168" s="134"/>
      <c r="L168" s="134"/>
      <c r="M168" s="134"/>
      <c r="N168" s="134"/>
      <c r="O168" s="134"/>
      <c r="P168" s="134"/>
      <c r="Q168" s="134"/>
      <c r="R168" s="134"/>
      <c r="S168" s="134"/>
      <c r="T168" s="134"/>
      <c r="U168" s="134"/>
      <c r="V168" s="134"/>
      <c r="W168" s="134"/>
      <c r="X168" s="134"/>
      <c r="Y168" s="134"/>
      <c r="Z168" s="134"/>
      <c r="AA168" s="134"/>
      <c r="AB168" s="134"/>
      <c r="AC168" s="134"/>
      <c r="AD168" s="134"/>
      <c r="AE168" s="134"/>
      <c r="AF168" s="134"/>
      <c r="AG168" s="134"/>
      <c r="AH168" s="134"/>
      <c r="AI168" s="134"/>
      <c r="AJ168" s="134"/>
      <c r="AK168" s="134"/>
      <c r="AL168" s="134"/>
      <c r="AM168" s="134"/>
      <c r="AN168" s="134"/>
      <c r="AO168" s="134"/>
      <c r="AP168" s="134"/>
      <c r="AQ168" s="134"/>
      <c r="AR168" s="134"/>
      <c r="AS168" s="134"/>
      <c r="AT168" s="134"/>
      <c r="AU168" s="134"/>
      <c r="AV168" s="134"/>
      <c r="AW168" s="134"/>
      <c r="AX168" s="134"/>
      <c r="AY168" s="134"/>
      <c r="AZ168" s="134"/>
      <c r="BA168" s="134"/>
      <c r="BB168" s="134"/>
      <c r="BC168" s="134"/>
      <c r="BD168" s="134"/>
      <c r="BE168" s="134"/>
      <c r="BF168" s="134"/>
      <c r="BG168" s="134"/>
      <c r="BH168" s="134"/>
      <c r="BI168" s="134"/>
      <c r="BJ168" s="135"/>
    </row>
    <row r="169" spans="1:62" ht="24.9" customHeight="1" x14ac:dyDescent="0.3">
      <c r="A169" s="136" t="s">
        <v>206</v>
      </c>
      <c r="B169" s="137"/>
      <c r="C169" s="137"/>
      <c r="D169" s="137"/>
      <c r="E169" s="137"/>
      <c r="F169" s="137"/>
      <c r="G169" s="137"/>
      <c r="H169" s="137"/>
      <c r="I169" s="137"/>
      <c r="J169" s="137"/>
      <c r="K169" s="137"/>
      <c r="L169" s="137"/>
      <c r="M169" s="137"/>
      <c r="N169" s="137"/>
      <c r="O169" s="137"/>
      <c r="P169" s="137"/>
      <c r="Q169" s="137"/>
      <c r="R169" s="137"/>
      <c r="S169" s="137"/>
      <c r="T169" s="137"/>
      <c r="U169" s="137"/>
      <c r="V169" s="137"/>
      <c r="W169" s="137"/>
      <c r="X169" s="137"/>
      <c r="Y169" s="137"/>
      <c r="Z169" s="137"/>
      <c r="AA169" s="137"/>
      <c r="AB169" s="137"/>
      <c r="AC169" s="137"/>
      <c r="AD169" s="137"/>
      <c r="AE169" s="137"/>
      <c r="AF169" s="137"/>
      <c r="AG169" s="137"/>
      <c r="AH169" s="137"/>
      <c r="AI169" s="137"/>
      <c r="AJ169" s="137"/>
      <c r="AK169" s="137"/>
      <c r="AL169" s="137"/>
      <c r="AM169" s="137"/>
      <c r="AN169" s="137"/>
      <c r="AO169" s="137"/>
      <c r="AP169" s="137"/>
      <c r="AQ169" s="137"/>
      <c r="AR169" s="137"/>
      <c r="AS169" s="137"/>
      <c r="AT169" s="137"/>
      <c r="AU169" s="137"/>
      <c r="AV169" s="137"/>
      <c r="AW169" s="137"/>
      <c r="AX169" s="137"/>
      <c r="AY169" s="137"/>
      <c r="AZ169" s="137"/>
      <c r="BA169" s="137"/>
      <c r="BB169" s="137"/>
      <c r="BC169" s="137"/>
      <c r="BD169" s="137"/>
      <c r="BE169" s="137"/>
      <c r="BF169" s="137"/>
      <c r="BG169" s="137"/>
      <c r="BH169" s="137"/>
      <c r="BI169" s="137"/>
      <c r="BJ169" s="138"/>
    </row>
    <row r="170" spans="1:62" ht="15.75" customHeight="1" x14ac:dyDescent="0.3">
      <c r="A170" s="136" t="s">
        <v>169</v>
      </c>
      <c r="B170" s="137"/>
      <c r="C170" s="137"/>
      <c r="D170" s="137"/>
      <c r="E170" s="137"/>
      <c r="F170" s="137"/>
      <c r="G170" s="137"/>
      <c r="H170" s="137"/>
      <c r="I170" s="137"/>
      <c r="J170" s="137"/>
      <c r="K170" s="137"/>
      <c r="L170" s="137"/>
      <c r="M170" s="137"/>
      <c r="N170" s="137"/>
      <c r="O170" s="137"/>
      <c r="P170" s="137"/>
      <c r="Q170" s="137"/>
      <c r="R170" s="137"/>
      <c r="S170" s="137"/>
      <c r="T170" s="137"/>
      <c r="U170" s="137"/>
      <c r="V170" s="137"/>
      <c r="W170" s="137"/>
      <c r="X170" s="137"/>
      <c r="Y170" s="137"/>
      <c r="Z170" s="139" t="s">
        <v>170</v>
      </c>
      <c r="AA170" s="139"/>
      <c r="AB170" s="139"/>
      <c r="AC170" s="139"/>
      <c r="AD170" s="139"/>
      <c r="AE170" s="139"/>
      <c r="AF170" s="139"/>
      <c r="AG170" s="139"/>
      <c r="AH170" s="139"/>
      <c r="AI170" s="139"/>
      <c r="AJ170" s="139"/>
      <c r="AK170" s="139"/>
      <c r="AL170" s="139"/>
      <c r="AM170" s="139"/>
      <c r="AN170" s="139"/>
      <c r="AO170" s="139"/>
      <c r="AP170" s="139"/>
      <c r="AQ170" s="139"/>
      <c r="AR170" s="139"/>
      <c r="AS170" s="139"/>
      <c r="AT170" s="139"/>
      <c r="AU170" s="139"/>
      <c r="AV170" s="140" t="s">
        <v>226</v>
      </c>
      <c r="AW170" s="141"/>
      <c r="AX170" s="141"/>
      <c r="AY170" s="141"/>
      <c r="AZ170" s="141"/>
      <c r="BA170" s="141"/>
      <c r="BB170" s="141"/>
      <c r="BC170" s="141"/>
      <c r="BD170" s="141"/>
      <c r="BE170" s="141"/>
      <c r="BF170" s="141"/>
      <c r="BG170" s="141"/>
      <c r="BH170" s="141"/>
      <c r="BI170" s="141"/>
      <c r="BJ170" s="142"/>
    </row>
    <row r="171" spans="1:62" ht="24.9" customHeight="1" x14ac:dyDescent="0.3">
      <c r="A171" s="148"/>
      <c r="B171" s="148"/>
      <c r="C171" s="148"/>
      <c r="D171" s="148"/>
      <c r="E171" s="148"/>
      <c r="F171" s="148"/>
      <c r="G171" s="148"/>
      <c r="H171" s="148"/>
      <c r="I171" s="148"/>
      <c r="J171" s="148"/>
      <c r="K171" s="148"/>
      <c r="L171" s="148"/>
      <c r="M171" s="148"/>
      <c r="N171" s="148"/>
      <c r="O171" s="148"/>
      <c r="P171" s="148"/>
      <c r="Q171" s="148"/>
      <c r="R171" s="148"/>
      <c r="S171" s="148"/>
      <c r="T171" s="148"/>
      <c r="U171" s="148"/>
      <c r="V171" s="148"/>
      <c r="W171" s="148"/>
      <c r="X171" s="148"/>
      <c r="Y171" s="148"/>
      <c r="Z171" s="133"/>
      <c r="AA171" s="134"/>
      <c r="AB171" s="134"/>
      <c r="AC171" s="134"/>
      <c r="AD171" s="134"/>
      <c r="AE171" s="134"/>
      <c r="AF171" s="134"/>
      <c r="AG171" s="134"/>
      <c r="AH171" s="134"/>
      <c r="AI171" s="134"/>
      <c r="AJ171" s="134"/>
      <c r="AK171" s="134"/>
      <c r="AL171" s="134"/>
      <c r="AM171" s="134"/>
      <c r="AN171" s="134"/>
      <c r="AO171" s="134"/>
      <c r="AP171" s="134"/>
      <c r="AQ171" s="134"/>
      <c r="AR171" s="134"/>
      <c r="AS171" s="134"/>
      <c r="AT171" s="134"/>
      <c r="AU171" s="135"/>
      <c r="AV171" s="133"/>
      <c r="AW171" s="134"/>
      <c r="AX171" s="134"/>
      <c r="AY171" s="134"/>
      <c r="AZ171" s="134"/>
      <c r="BA171" s="134"/>
      <c r="BB171" s="134"/>
      <c r="BC171" s="134"/>
      <c r="BD171" s="134"/>
      <c r="BE171" s="134"/>
      <c r="BF171" s="134"/>
      <c r="BG171" s="134"/>
      <c r="BH171" s="134"/>
      <c r="BI171" s="134"/>
      <c r="BJ171" s="135"/>
    </row>
    <row r="172" spans="1:62" ht="8.4" customHeight="1" x14ac:dyDescent="0.3">
      <c r="A172" s="57"/>
      <c r="B172" s="57"/>
      <c r="C172" s="57"/>
      <c r="D172" s="57"/>
      <c r="E172" s="57"/>
      <c r="F172" s="57"/>
      <c r="G172" s="57"/>
      <c r="H172" s="57"/>
      <c r="I172" s="57"/>
      <c r="J172" s="57"/>
      <c r="K172" s="57"/>
      <c r="L172" s="57"/>
      <c r="M172" s="57"/>
      <c r="N172" s="57"/>
      <c r="O172" s="57"/>
      <c r="P172" s="57"/>
      <c r="Q172" s="57"/>
      <c r="R172" s="57"/>
      <c r="S172" s="57"/>
      <c r="T172" s="57"/>
      <c r="U172" s="57"/>
      <c r="V172" s="57"/>
      <c r="W172" s="57"/>
      <c r="X172" s="57"/>
      <c r="Y172" s="57"/>
      <c r="Z172" s="49"/>
      <c r="AA172" s="49"/>
      <c r="AB172" s="49"/>
      <c r="AC172" s="49"/>
      <c r="AD172" s="49"/>
      <c r="AE172" s="49"/>
      <c r="AF172" s="49"/>
      <c r="AG172" s="49"/>
      <c r="AH172" s="49"/>
      <c r="AI172" s="49"/>
      <c r="AJ172" s="49"/>
      <c r="AK172" s="49"/>
      <c r="AL172" s="49"/>
      <c r="AM172" s="49"/>
      <c r="AN172" s="49"/>
      <c r="AO172" s="49"/>
      <c r="AP172" s="49"/>
      <c r="AQ172" s="49"/>
      <c r="AR172" s="49"/>
      <c r="AS172" s="49"/>
      <c r="AT172" s="49"/>
      <c r="AU172" s="49"/>
      <c r="AV172" s="49"/>
      <c r="AW172" s="49"/>
      <c r="AX172" s="49"/>
      <c r="AY172" s="49"/>
      <c r="AZ172" s="49"/>
      <c r="BA172" s="49"/>
      <c r="BB172" s="49"/>
      <c r="BC172" s="49"/>
      <c r="BD172" s="49"/>
      <c r="BE172" s="49"/>
      <c r="BF172" s="49"/>
      <c r="BG172" s="49"/>
      <c r="BH172" s="49"/>
      <c r="BI172" s="49"/>
      <c r="BJ172" s="49"/>
    </row>
    <row r="173" spans="1:62" ht="15" customHeight="1" x14ac:dyDescent="0.3">
      <c r="A173" s="113" t="s">
        <v>186</v>
      </c>
      <c r="B173" s="113"/>
      <c r="C173" s="113"/>
      <c r="D173" s="113"/>
      <c r="E173" s="113"/>
      <c r="F173" s="113"/>
      <c r="G173" s="113"/>
      <c r="H173" s="113"/>
      <c r="I173" s="113"/>
      <c r="J173" s="113"/>
      <c r="K173" s="113"/>
      <c r="L173" s="113"/>
      <c r="M173" s="113"/>
      <c r="N173" s="113"/>
      <c r="O173" s="113" t="s">
        <v>173</v>
      </c>
      <c r="P173" s="113"/>
      <c r="Q173" s="113"/>
      <c r="R173" s="113"/>
      <c r="S173" s="113"/>
      <c r="T173" s="113"/>
      <c r="U173" s="113"/>
      <c r="V173" s="113" t="s">
        <v>21</v>
      </c>
      <c r="W173" s="113"/>
      <c r="X173" s="113"/>
      <c r="Y173" s="113"/>
      <c r="Z173" s="113"/>
      <c r="AA173" s="113"/>
      <c r="AB173" s="113" t="s">
        <v>22</v>
      </c>
      <c r="AC173" s="113"/>
      <c r="AD173" s="113"/>
      <c r="AE173" s="113"/>
      <c r="AF173" s="113"/>
      <c r="AG173" s="113"/>
      <c r="AH173" s="115" t="s">
        <v>172</v>
      </c>
      <c r="AI173" s="116"/>
      <c r="AJ173" s="116"/>
      <c r="AK173" s="116"/>
      <c r="AL173" s="116"/>
      <c r="AM173" s="116"/>
      <c r="AN173" s="116"/>
      <c r="AO173" s="116"/>
      <c r="AP173" s="116"/>
      <c r="AQ173" s="116"/>
      <c r="AR173" s="116"/>
      <c r="AS173" s="116"/>
      <c r="AT173" s="117"/>
      <c r="AU173" s="143" t="s">
        <v>155</v>
      </c>
      <c r="AV173" s="143"/>
      <c r="AW173" s="143"/>
      <c r="AX173" s="143"/>
      <c r="AY173" s="113" t="s">
        <v>24</v>
      </c>
      <c r="AZ173" s="113"/>
      <c r="BA173" s="113"/>
      <c r="BB173" s="113"/>
      <c r="BC173" s="113"/>
      <c r="BD173" s="113"/>
      <c r="BE173" s="113" t="s">
        <v>217</v>
      </c>
      <c r="BF173" s="144"/>
      <c r="BG173" s="144"/>
      <c r="BH173" s="144"/>
      <c r="BI173" s="144"/>
      <c r="BJ173" s="144"/>
    </row>
    <row r="174" spans="1:62" ht="15" customHeight="1" x14ac:dyDescent="0.3">
      <c r="A174" s="113"/>
      <c r="B174" s="113"/>
      <c r="C174" s="113"/>
      <c r="D174" s="113"/>
      <c r="E174" s="113"/>
      <c r="F174" s="113"/>
      <c r="G174" s="113"/>
      <c r="H174" s="113"/>
      <c r="I174" s="113"/>
      <c r="J174" s="113"/>
      <c r="K174" s="113"/>
      <c r="L174" s="113"/>
      <c r="M174" s="113"/>
      <c r="N174" s="113"/>
      <c r="O174" s="113"/>
      <c r="P174" s="113"/>
      <c r="Q174" s="113"/>
      <c r="R174" s="113"/>
      <c r="S174" s="113"/>
      <c r="T174" s="113"/>
      <c r="U174" s="113"/>
      <c r="V174" s="113"/>
      <c r="W174" s="113"/>
      <c r="X174" s="113"/>
      <c r="Y174" s="113"/>
      <c r="Z174" s="113"/>
      <c r="AA174" s="113"/>
      <c r="AB174" s="113"/>
      <c r="AC174" s="113"/>
      <c r="AD174" s="113"/>
      <c r="AE174" s="113"/>
      <c r="AF174" s="113"/>
      <c r="AG174" s="113"/>
      <c r="AH174" s="118"/>
      <c r="AI174" s="119"/>
      <c r="AJ174" s="119"/>
      <c r="AK174" s="119"/>
      <c r="AL174" s="119"/>
      <c r="AM174" s="119"/>
      <c r="AN174" s="119"/>
      <c r="AO174" s="119"/>
      <c r="AP174" s="119"/>
      <c r="AQ174" s="119"/>
      <c r="AR174" s="119"/>
      <c r="AS174" s="119"/>
      <c r="AT174" s="120"/>
      <c r="AU174" s="114" t="s">
        <v>152</v>
      </c>
      <c r="AV174" s="114"/>
      <c r="AW174" s="113" t="s">
        <v>171</v>
      </c>
      <c r="AX174" s="113"/>
      <c r="AY174" s="113" t="s">
        <v>25</v>
      </c>
      <c r="AZ174" s="113"/>
      <c r="BA174" s="113" t="s">
        <v>26</v>
      </c>
      <c r="BB174" s="113"/>
      <c r="BC174" s="113" t="s">
        <v>27</v>
      </c>
      <c r="BD174" s="113"/>
      <c r="BE174" s="144"/>
      <c r="BF174" s="144"/>
      <c r="BG174" s="144"/>
      <c r="BH174" s="144"/>
      <c r="BI174" s="144"/>
      <c r="BJ174" s="144"/>
    </row>
    <row r="175" spans="1:62" ht="24.9" customHeight="1" x14ac:dyDescent="0.3">
      <c r="A175" s="121"/>
      <c r="B175" s="122"/>
      <c r="C175" s="122"/>
      <c r="D175" s="122"/>
      <c r="E175" s="122"/>
      <c r="F175" s="122"/>
      <c r="G175" s="122"/>
      <c r="H175" s="122"/>
      <c r="I175" s="122"/>
      <c r="J175" s="122"/>
      <c r="K175" s="122"/>
      <c r="L175" s="122"/>
      <c r="M175" s="122"/>
      <c r="N175" s="123"/>
      <c r="O175" s="124" t="s">
        <v>16</v>
      </c>
      <c r="P175" s="125"/>
      <c r="Q175" s="125"/>
      <c r="R175" s="125"/>
      <c r="S175" s="125"/>
      <c r="T175" s="125"/>
      <c r="U175" s="126"/>
      <c r="V175" s="127" t="s">
        <v>16</v>
      </c>
      <c r="W175" s="128"/>
      <c r="X175" s="128"/>
      <c r="Y175" s="128"/>
      <c r="Z175" s="128"/>
      <c r="AA175" s="129"/>
      <c r="AB175" s="121"/>
      <c r="AC175" s="122"/>
      <c r="AD175" s="122"/>
      <c r="AE175" s="122"/>
      <c r="AF175" s="122"/>
      <c r="AG175" s="123"/>
      <c r="AH175" s="130"/>
      <c r="AI175" s="131"/>
      <c r="AJ175" s="131"/>
      <c r="AK175" s="131"/>
      <c r="AL175" s="131"/>
      <c r="AM175" s="131"/>
      <c r="AN175" s="131"/>
      <c r="AO175" s="131"/>
      <c r="AP175" s="131"/>
      <c r="AQ175" s="131"/>
      <c r="AR175" s="131"/>
      <c r="AS175" s="131"/>
      <c r="AT175" s="132"/>
      <c r="AU175" s="151"/>
      <c r="AV175" s="151"/>
      <c r="AW175" s="151"/>
      <c r="AX175" s="151"/>
      <c r="AY175" s="149">
        <v>0</v>
      </c>
      <c r="AZ175" s="149"/>
      <c r="BA175" s="149">
        <f>IFERROR(DATEDIF(AU175,(AW175+1),"YM"),"Fecha Inválida")</f>
        <v>0</v>
      </c>
      <c r="BB175" s="149"/>
      <c r="BC175" s="149">
        <f>IF(AU175="",0,IFERROR(DATEDIF(AU175,(AW175+1),"MD"),"Fecha Inválida"))</f>
        <v>0</v>
      </c>
      <c r="BD175" s="149"/>
      <c r="BE175" s="149"/>
      <c r="BF175" s="150"/>
      <c r="BG175" s="150"/>
      <c r="BH175" s="150"/>
      <c r="BI175" s="150"/>
      <c r="BJ175" s="150"/>
    </row>
    <row r="176" spans="1:62" ht="24.9" customHeight="1" x14ac:dyDescent="0.3">
      <c r="A176" s="139" t="s">
        <v>199</v>
      </c>
      <c r="B176" s="139"/>
      <c r="C176" s="139"/>
      <c r="D176" s="139"/>
      <c r="E176" s="139"/>
      <c r="F176" s="139"/>
      <c r="G176" s="139"/>
      <c r="H176" s="139"/>
      <c r="I176" s="139"/>
      <c r="J176" s="139"/>
      <c r="K176" s="139"/>
      <c r="L176" s="139"/>
      <c r="M176" s="139"/>
      <c r="N176" s="139"/>
      <c r="O176" s="139"/>
      <c r="P176" s="139"/>
      <c r="Q176" s="139"/>
      <c r="R176" s="139"/>
      <c r="S176" s="139"/>
      <c r="T176" s="139"/>
      <c r="U176" s="139"/>
      <c r="V176" s="139"/>
      <c r="W176" s="139"/>
      <c r="X176" s="139"/>
      <c r="Y176" s="139"/>
      <c r="Z176" s="139"/>
      <c r="AA176" s="139"/>
      <c r="AB176" s="139"/>
      <c r="AC176" s="139"/>
      <c r="AD176" s="139"/>
      <c r="AE176" s="139"/>
      <c r="AF176" s="139"/>
      <c r="AG176" s="139"/>
      <c r="AH176" s="139"/>
      <c r="AI176" s="139"/>
      <c r="AJ176" s="139"/>
      <c r="AK176" s="139"/>
      <c r="AL176" s="139"/>
      <c r="AM176" s="139"/>
      <c r="AN176" s="139"/>
      <c r="AO176" s="139"/>
      <c r="AP176" s="139"/>
      <c r="AQ176" s="139"/>
      <c r="AR176" s="139"/>
      <c r="AS176" s="139"/>
      <c r="AT176" s="139"/>
      <c r="AU176" s="139"/>
      <c r="AV176" s="139"/>
      <c r="AW176" s="139"/>
      <c r="AX176" s="139"/>
      <c r="AY176" s="139"/>
      <c r="AZ176" s="139"/>
      <c r="BA176" s="139"/>
      <c r="BB176" s="139"/>
      <c r="BC176" s="139"/>
      <c r="BD176" s="139"/>
      <c r="BE176" s="139"/>
      <c r="BF176" s="139"/>
      <c r="BG176" s="139"/>
      <c r="BH176" s="139"/>
      <c r="BI176" s="139"/>
      <c r="BJ176" s="139"/>
    </row>
    <row r="177" spans="1:62" ht="24.9" customHeight="1" x14ac:dyDescent="0.3">
      <c r="A177" s="121">
        <v>1</v>
      </c>
      <c r="B177" s="123"/>
      <c r="C177" s="133"/>
      <c r="D177" s="134"/>
      <c r="E177" s="134"/>
      <c r="F177" s="134"/>
      <c r="G177" s="134"/>
      <c r="H177" s="134"/>
      <c r="I177" s="134"/>
      <c r="J177" s="134"/>
      <c r="K177" s="134"/>
      <c r="L177" s="134"/>
      <c r="M177" s="134"/>
      <c r="N177" s="134"/>
      <c r="O177" s="134"/>
      <c r="P177" s="134"/>
      <c r="Q177" s="134"/>
      <c r="R177" s="134"/>
      <c r="S177" s="134"/>
      <c r="T177" s="134"/>
      <c r="U177" s="134"/>
      <c r="V177" s="134"/>
      <c r="W177" s="134"/>
      <c r="X177" s="134"/>
      <c r="Y177" s="134"/>
      <c r="Z177" s="134"/>
      <c r="AA177" s="134"/>
      <c r="AB177" s="134"/>
      <c r="AC177" s="134"/>
      <c r="AD177" s="134"/>
      <c r="AE177" s="134"/>
      <c r="AF177" s="134"/>
      <c r="AG177" s="134"/>
      <c r="AH177" s="134"/>
      <c r="AI177" s="134"/>
      <c r="AJ177" s="134"/>
      <c r="AK177" s="134"/>
      <c r="AL177" s="134"/>
      <c r="AM177" s="134"/>
      <c r="AN177" s="134"/>
      <c r="AO177" s="134"/>
      <c r="AP177" s="134"/>
      <c r="AQ177" s="134"/>
      <c r="AR177" s="134"/>
      <c r="AS177" s="134"/>
      <c r="AT177" s="134"/>
      <c r="AU177" s="134"/>
      <c r="AV177" s="134"/>
      <c r="AW177" s="134"/>
      <c r="AX177" s="134"/>
      <c r="AY177" s="134"/>
      <c r="AZ177" s="134"/>
      <c r="BA177" s="134"/>
      <c r="BB177" s="134"/>
      <c r="BC177" s="134"/>
      <c r="BD177" s="134"/>
      <c r="BE177" s="134"/>
      <c r="BF177" s="134"/>
      <c r="BG177" s="134"/>
      <c r="BH177" s="134"/>
      <c r="BI177" s="134"/>
      <c r="BJ177" s="135"/>
    </row>
    <row r="178" spans="1:62" ht="24.9" customHeight="1" x14ac:dyDescent="0.3">
      <c r="A178" s="121">
        <v>2</v>
      </c>
      <c r="B178" s="123"/>
      <c r="C178" s="133"/>
      <c r="D178" s="134"/>
      <c r="E178" s="134"/>
      <c r="F178" s="134"/>
      <c r="G178" s="134"/>
      <c r="H178" s="134"/>
      <c r="I178" s="134"/>
      <c r="J178" s="134"/>
      <c r="K178" s="134"/>
      <c r="L178" s="134"/>
      <c r="M178" s="134"/>
      <c r="N178" s="134"/>
      <c r="O178" s="134"/>
      <c r="P178" s="134"/>
      <c r="Q178" s="134"/>
      <c r="R178" s="134"/>
      <c r="S178" s="134"/>
      <c r="T178" s="134"/>
      <c r="U178" s="134"/>
      <c r="V178" s="134"/>
      <c r="W178" s="134"/>
      <c r="X178" s="134"/>
      <c r="Y178" s="134"/>
      <c r="Z178" s="134"/>
      <c r="AA178" s="134"/>
      <c r="AB178" s="134"/>
      <c r="AC178" s="134"/>
      <c r="AD178" s="134"/>
      <c r="AE178" s="134"/>
      <c r="AF178" s="134"/>
      <c r="AG178" s="134"/>
      <c r="AH178" s="134"/>
      <c r="AI178" s="134"/>
      <c r="AJ178" s="134"/>
      <c r="AK178" s="134"/>
      <c r="AL178" s="134"/>
      <c r="AM178" s="134"/>
      <c r="AN178" s="134"/>
      <c r="AO178" s="134"/>
      <c r="AP178" s="134"/>
      <c r="AQ178" s="134"/>
      <c r="AR178" s="134"/>
      <c r="AS178" s="134"/>
      <c r="AT178" s="134"/>
      <c r="AU178" s="134"/>
      <c r="AV178" s="134"/>
      <c r="AW178" s="134"/>
      <c r="AX178" s="134"/>
      <c r="AY178" s="134"/>
      <c r="AZ178" s="134"/>
      <c r="BA178" s="134"/>
      <c r="BB178" s="134"/>
      <c r="BC178" s="134"/>
      <c r="BD178" s="134"/>
      <c r="BE178" s="134"/>
      <c r="BF178" s="134"/>
      <c r="BG178" s="134"/>
      <c r="BH178" s="134"/>
      <c r="BI178" s="134"/>
      <c r="BJ178" s="135"/>
    </row>
    <row r="179" spans="1:62" ht="24.9" customHeight="1" x14ac:dyDescent="0.3">
      <c r="A179" s="121">
        <v>3</v>
      </c>
      <c r="B179" s="123"/>
      <c r="C179" s="133"/>
      <c r="D179" s="134"/>
      <c r="E179" s="134"/>
      <c r="F179" s="134"/>
      <c r="G179" s="134"/>
      <c r="H179" s="134"/>
      <c r="I179" s="134"/>
      <c r="J179" s="134"/>
      <c r="K179" s="134"/>
      <c r="L179" s="134"/>
      <c r="M179" s="134"/>
      <c r="N179" s="134"/>
      <c r="O179" s="134"/>
      <c r="P179" s="134"/>
      <c r="Q179" s="134"/>
      <c r="R179" s="134"/>
      <c r="S179" s="134"/>
      <c r="T179" s="134"/>
      <c r="U179" s="134"/>
      <c r="V179" s="134"/>
      <c r="W179" s="134"/>
      <c r="X179" s="134"/>
      <c r="Y179" s="134"/>
      <c r="Z179" s="134"/>
      <c r="AA179" s="134"/>
      <c r="AB179" s="134"/>
      <c r="AC179" s="134"/>
      <c r="AD179" s="134"/>
      <c r="AE179" s="134"/>
      <c r="AF179" s="134"/>
      <c r="AG179" s="134"/>
      <c r="AH179" s="134"/>
      <c r="AI179" s="134"/>
      <c r="AJ179" s="134"/>
      <c r="AK179" s="134"/>
      <c r="AL179" s="134"/>
      <c r="AM179" s="134"/>
      <c r="AN179" s="134"/>
      <c r="AO179" s="134"/>
      <c r="AP179" s="134"/>
      <c r="AQ179" s="134"/>
      <c r="AR179" s="134"/>
      <c r="AS179" s="134"/>
      <c r="AT179" s="134"/>
      <c r="AU179" s="134"/>
      <c r="AV179" s="134"/>
      <c r="AW179" s="134"/>
      <c r="AX179" s="134"/>
      <c r="AY179" s="134"/>
      <c r="AZ179" s="134"/>
      <c r="BA179" s="134"/>
      <c r="BB179" s="134"/>
      <c r="BC179" s="134"/>
      <c r="BD179" s="134"/>
      <c r="BE179" s="134"/>
      <c r="BF179" s="134"/>
      <c r="BG179" s="134"/>
      <c r="BH179" s="134"/>
      <c r="BI179" s="134"/>
      <c r="BJ179" s="135"/>
    </row>
    <row r="180" spans="1:62" ht="24.9" customHeight="1" x14ac:dyDescent="0.3">
      <c r="A180" s="121">
        <v>4</v>
      </c>
      <c r="B180" s="123"/>
      <c r="C180" s="133"/>
      <c r="D180" s="134"/>
      <c r="E180" s="134"/>
      <c r="F180" s="134"/>
      <c r="G180" s="134"/>
      <c r="H180" s="134"/>
      <c r="I180" s="134"/>
      <c r="J180" s="134"/>
      <c r="K180" s="134"/>
      <c r="L180" s="134"/>
      <c r="M180" s="134"/>
      <c r="N180" s="134"/>
      <c r="O180" s="134"/>
      <c r="P180" s="134"/>
      <c r="Q180" s="134"/>
      <c r="R180" s="134"/>
      <c r="S180" s="134"/>
      <c r="T180" s="134"/>
      <c r="U180" s="134"/>
      <c r="V180" s="134"/>
      <c r="W180" s="134"/>
      <c r="X180" s="134"/>
      <c r="Y180" s="134"/>
      <c r="Z180" s="134"/>
      <c r="AA180" s="134"/>
      <c r="AB180" s="134"/>
      <c r="AC180" s="134"/>
      <c r="AD180" s="134"/>
      <c r="AE180" s="134"/>
      <c r="AF180" s="134"/>
      <c r="AG180" s="134"/>
      <c r="AH180" s="134"/>
      <c r="AI180" s="134"/>
      <c r="AJ180" s="134"/>
      <c r="AK180" s="134"/>
      <c r="AL180" s="134"/>
      <c r="AM180" s="134"/>
      <c r="AN180" s="134"/>
      <c r="AO180" s="134"/>
      <c r="AP180" s="134"/>
      <c r="AQ180" s="134"/>
      <c r="AR180" s="134"/>
      <c r="AS180" s="134"/>
      <c r="AT180" s="134"/>
      <c r="AU180" s="134"/>
      <c r="AV180" s="134"/>
      <c r="AW180" s="134"/>
      <c r="AX180" s="134"/>
      <c r="AY180" s="134"/>
      <c r="AZ180" s="134"/>
      <c r="BA180" s="134"/>
      <c r="BB180" s="134"/>
      <c r="BC180" s="134"/>
      <c r="BD180" s="134"/>
      <c r="BE180" s="134"/>
      <c r="BF180" s="134"/>
      <c r="BG180" s="134"/>
      <c r="BH180" s="134"/>
      <c r="BI180" s="134"/>
      <c r="BJ180" s="135"/>
    </row>
    <row r="181" spans="1:62" ht="24.9" customHeight="1" x14ac:dyDescent="0.3">
      <c r="A181" s="121">
        <v>5</v>
      </c>
      <c r="B181" s="123"/>
      <c r="C181" s="133"/>
      <c r="D181" s="134"/>
      <c r="E181" s="134"/>
      <c r="F181" s="134"/>
      <c r="G181" s="134"/>
      <c r="H181" s="134"/>
      <c r="I181" s="134"/>
      <c r="J181" s="134"/>
      <c r="K181" s="134"/>
      <c r="L181" s="134"/>
      <c r="M181" s="134"/>
      <c r="N181" s="134"/>
      <c r="O181" s="134"/>
      <c r="P181" s="134"/>
      <c r="Q181" s="134"/>
      <c r="R181" s="134"/>
      <c r="S181" s="134"/>
      <c r="T181" s="134"/>
      <c r="U181" s="134"/>
      <c r="V181" s="134"/>
      <c r="W181" s="134"/>
      <c r="X181" s="134"/>
      <c r="Y181" s="134"/>
      <c r="Z181" s="134"/>
      <c r="AA181" s="134"/>
      <c r="AB181" s="134"/>
      <c r="AC181" s="134"/>
      <c r="AD181" s="134"/>
      <c r="AE181" s="134"/>
      <c r="AF181" s="134"/>
      <c r="AG181" s="134"/>
      <c r="AH181" s="134"/>
      <c r="AI181" s="134"/>
      <c r="AJ181" s="134"/>
      <c r="AK181" s="134"/>
      <c r="AL181" s="134"/>
      <c r="AM181" s="134"/>
      <c r="AN181" s="134"/>
      <c r="AO181" s="134"/>
      <c r="AP181" s="134"/>
      <c r="AQ181" s="134"/>
      <c r="AR181" s="134"/>
      <c r="AS181" s="134"/>
      <c r="AT181" s="134"/>
      <c r="AU181" s="134"/>
      <c r="AV181" s="134"/>
      <c r="AW181" s="134"/>
      <c r="AX181" s="134"/>
      <c r="AY181" s="134"/>
      <c r="AZ181" s="134"/>
      <c r="BA181" s="134"/>
      <c r="BB181" s="134"/>
      <c r="BC181" s="134"/>
      <c r="BD181" s="134"/>
      <c r="BE181" s="134"/>
      <c r="BF181" s="134"/>
      <c r="BG181" s="134"/>
      <c r="BH181" s="134"/>
      <c r="BI181" s="134"/>
      <c r="BJ181" s="135"/>
    </row>
    <row r="182" spans="1:62" ht="24.9" customHeight="1" x14ac:dyDescent="0.3">
      <c r="A182" s="136" t="s">
        <v>206</v>
      </c>
      <c r="B182" s="137"/>
      <c r="C182" s="137"/>
      <c r="D182" s="137"/>
      <c r="E182" s="137"/>
      <c r="F182" s="137"/>
      <c r="G182" s="137"/>
      <c r="H182" s="137"/>
      <c r="I182" s="137"/>
      <c r="J182" s="137"/>
      <c r="K182" s="137"/>
      <c r="L182" s="137"/>
      <c r="M182" s="137"/>
      <c r="N182" s="137"/>
      <c r="O182" s="137"/>
      <c r="P182" s="137"/>
      <c r="Q182" s="137"/>
      <c r="R182" s="137"/>
      <c r="S182" s="137"/>
      <c r="T182" s="137"/>
      <c r="U182" s="137"/>
      <c r="V182" s="137"/>
      <c r="W182" s="137"/>
      <c r="X182" s="137"/>
      <c r="Y182" s="137"/>
      <c r="Z182" s="137"/>
      <c r="AA182" s="137"/>
      <c r="AB182" s="137"/>
      <c r="AC182" s="137"/>
      <c r="AD182" s="137"/>
      <c r="AE182" s="137"/>
      <c r="AF182" s="137"/>
      <c r="AG182" s="137"/>
      <c r="AH182" s="137"/>
      <c r="AI182" s="137"/>
      <c r="AJ182" s="137"/>
      <c r="AK182" s="137"/>
      <c r="AL182" s="137"/>
      <c r="AM182" s="137"/>
      <c r="AN182" s="137"/>
      <c r="AO182" s="137"/>
      <c r="AP182" s="137"/>
      <c r="AQ182" s="137"/>
      <c r="AR182" s="137"/>
      <c r="AS182" s="137"/>
      <c r="AT182" s="137"/>
      <c r="AU182" s="137"/>
      <c r="AV182" s="137"/>
      <c r="AW182" s="137"/>
      <c r="AX182" s="137"/>
      <c r="AY182" s="137"/>
      <c r="AZ182" s="137"/>
      <c r="BA182" s="137"/>
      <c r="BB182" s="137"/>
      <c r="BC182" s="137"/>
      <c r="BD182" s="137"/>
      <c r="BE182" s="137"/>
      <c r="BF182" s="137"/>
      <c r="BG182" s="137"/>
      <c r="BH182" s="137"/>
      <c r="BI182" s="137"/>
      <c r="BJ182" s="138"/>
    </row>
    <row r="183" spans="1:62" ht="15.75" customHeight="1" x14ac:dyDescent="0.3">
      <c r="A183" s="136" t="s">
        <v>169</v>
      </c>
      <c r="B183" s="137"/>
      <c r="C183" s="137"/>
      <c r="D183" s="137"/>
      <c r="E183" s="137"/>
      <c r="F183" s="137"/>
      <c r="G183" s="137"/>
      <c r="H183" s="137"/>
      <c r="I183" s="137"/>
      <c r="J183" s="137"/>
      <c r="K183" s="137"/>
      <c r="L183" s="137"/>
      <c r="M183" s="137"/>
      <c r="N183" s="137"/>
      <c r="O183" s="137"/>
      <c r="P183" s="137"/>
      <c r="Q183" s="137"/>
      <c r="R183" s="137"/>
      <c r="S183" s="137"/>
      <c r="T183" s="137"/>
      <c r="U183" s="137"/>
      <c r="V183" s="137"/>
      <c r="W183" s="137"/>
      <c r="X183" s="137"/>
      <c r="Y183" s="137"/>
      <c r="Z183" s="139" t="s">
        <v>170</v>
      </c>
      <c r="AA183" s="139"/>
      <c r="AB183" s="139"/>
      <c r="AC183" s="139"/>
      <c r="AD183" s="139"/>
      <c r="AE183" s="139"/>
      <c r="AF183" s="139"/>
      <c r="AG183" s="139"/>
      <c r="AH183" s="139"/>
      <c r="AI183" s="139"/>
      <c r="AJ183" s="139"/>
      <c r="AK183" s="139"/>
      <c r="AL183" s="139"/>
      <c r="AM183" s="139"/>
      <c r="AN183" s="139"/>
      <c r="AO183" s="139"/>
      <c r="AP183" s="139"/>
      <c r="AQ183" s="139"/>
      <c r="AR183" s="139"/>
      <c r="AS183" s="139"/>
      <c r="AT183" s="139"/>
      <c r="AU183" s="139"/>
      <c r="AV183" s="140" t="s">
        <v>226</v>
      </c>
      <c r="AW183" s="141"/>
      <c r="AX183" s="141"/>
      <c r="AY183" s="141"/>
      <c r="AZ183" s="141"/>
      <c r="BA183" s="141"/>
      <c r="BB183" s="141"/>
      <c r="BC183" s="141"/>
      <c r="BD183" s="141"/>
      <c r="BE183" s="141"/>
      <c r="BF183" s="141"/>
      <c r="BG183" s="141"/>
      <c r="BH183" s="141"/>
      <c r="BI183" s="141"/>
      <c r="BJ183" s="142"/>
    </row>
    <row r="184" spans="1:62" ht="24.9" customHeight="1" x14ac:dyDescent="0.3">
      <c r="A184" s="148"/>
      <c r="B184" s="148"/>
      <c r="C184" s="148"/>
      <c r="D184" s="148"/>
      <c r="E184" s="148"/>
      <c r="F184" s="148"/>
      <c r="G184" s="148"/>
      <c r="H184" s="148"/>
      <c r="I184" s="148"/>
      <c r="J184" s="148"/>
      <c r="K184" s="148"/>
      <c r="L184" s="148"/>
      <c r="M184" s="148"/>
      <c r="N184" s="148"/>
      <c r="O184" s="148"/>
      <c r="P184" s="148"/>
      <c r="Q184" s="148"/>
      <c r="R184" s="148"/>
      <c r="S184" s="148"/>
      <c r="T184" s="148"/>
      <c r="U184" s="148"/>
      <c r="V184" s="148"/>
      <c r="W184" s="148"/>
      <c r="X184" s="148"/>
      <c r="Y184" s="148"/>
      <c r="Z184" s="133"/>
      <c r="AA184" s="134"/>
      <c r="AB184" s="134"/>
      <c r="AC184" s="134"/>
      <c r="AD184" s="134"/>
      <c r="AE184" s="134"/>
      <c r="AF184" s="134"/>
      <c r="AG184" s="134"/>
      <c r="AH184" s="134"/>
      <c r="AI184" s="134"/>
      <c r="AJ184" s="134"/>
      <c r="AK184" s="134"/>
      <c r="AL184" s="134"/>
      <c r="AM184" s="134"/>
      <c r="AN184" s="134"/>
      <c r="AO184" s="134"/>
      <c r="AP184" s="134"/>
      <c r="AQ184" s="134"/>
      <c r="AR184" s="134"/>
      <c r="AS184" s="134"/>
      <c r="AT184" s="134"/>
      <c r="AU184" s="135"/>
      <c r="AV184" s="133"/>
      <c r="AW184" s="134"/>
      <c r="AX184" s="134"/>
      <c r="AY184" s="134"/>
      <c r="AZ184" s="134"/>
      <c r="BA184" s="134"/>
      <c r="BB184" s="134"/>
      <c r="BC184" s="134"/>
      <c r="BD184" s="134"/>
      <c r="BE184" s="134"/>
      <c r="BF184" s="134"/>
      <c r="BG184" s="134"/>
      <c r="BH184" s="134"/>
      <c r="BI184" s="134"/>
      <c r="BJ184" s="135"/>
    </row>
    <row r="185" spans="1:62" ht="9" customHeight="1" x14ac:dyDescent="0.3">
      <c r="A185" s="57"/>
      <c r="B185" s="57"/>
      <c r="C185" s="57"/>
      <c r="D185" s="57"/>
      <c r="E185" s="57"/>
      <c r="F185" s="57"/>
      <c r="G185" s="57"/>
      <c r="H185" s="57"/>
      <c r="I185" s="57"/>
      <c r="J185" s="57"/>
      <c r="K185" s="57"/>
      <c r="L185" s="57"/>
      <c r="M185" s="57"/>
      <c r="N185" s="57"/>
      <c r="O185" s="57"/>
      <c r="P185" s="57"/>
      <c r="Q185" s="57"/>
      <c r="R185" s="57"/>
      <c r="S185" s="57"/>
      <c r="T185" s="57"/>
      <c r="U185" s="57"/>
      <c r="V185" s="57"/>
      <c r="W185" s="57"/>
      <c r="X185" s="57"/>
      <c r="Y185" s="57"/>
      <c r="Z185" s="49"/>
      <c r="AA185" s="49"/>
      <c r="AB185" s="49"/>
      <c r="AC185" s="49"/>
      <c r="AD185" s="49"/>
      <c r="AE185" s="49"/>
      <c r="AF185" s="49"/>
      <c r="AG185" s="49"/>
      <c r="AH185" s="49"/>
      <c r="AI185" s="49"/>
      <c r="AJ185" s="49"/>
      <c r="AK185" s="49"/>
      <c r="AL185" s="49"/>
      <c r="AM185" s="49"/>
      <c r="AN185" s="49"/>
      <c r="AO185" s="49"/>
      <c r="AP185" s="49"/>
      <c r="AQ185" s="49"/>
      <c r="AR185" s="49"/>
      <c r="AS185" s="49"/>
      <c r="AT185" s="49"/>
      <c r="AU185" s="49"/>
      <c r="AV185" s="49"/>
      <c r="AW185" s="49"/>
      <c r="AX185" s="49"/>
      <c r="AY185" s="49"/>
      <c r="AZ185" s="49"/>
      <c r="BA185" s="49"/>
      <c r="BB185" s="49"/>
      <c r="BC185" s="49"/>
      <c r="BD185" s="49"/>
      <c r="BE185" s="49"/>
      <c r="BF185" s="49"/>
      <c r="BG185" s="49"/>
      <c r="BH185" s="49"/>
      <c r="BI185" s="49"/>
      <c r="BJ185" s="49"/>
    </row>
    <row r="186" spans="1:62" ht="15" customHeight="1" x14ac:dyDescent="0.3">
      <c r="A186" s="113" t="s">
        <v>187</v>
      </c>
      <c r="B186" s="113"/>
      <c r="C186" s="113"/>
      <c r="D186" s="113"/>
      <c r="E186" s="113"/>
      <c r="F186" s="113"/>
      <c r="G186" s="113"/>
      <c r="H186" s="113"/>
      <c r="I186" s="113"/>
      <c r="J186" s="113"/>
      <c r="K186" s="113"/>
      <c r="L186" s="113"/>
      <c r="M186" s="113"/>
      <c r="N186" s="113"/>
      <c r="O186" s="113" t="s">
        <v>173</v>
      </c>
      <c r="P186" s="113"/>
      <c r="Q186" s="113"/>
      <c r="R186" s="113"/>
      <c r="S186" s="113"/>
      <c r="T186" s="113"/>
      <c r="U186" s="113"/>
      <c r="V186" s="113" t="s">
        <v>21</v>
      </c>
      <c r="W186" s="113"/>
      <c r="X186" s="113"/>
      <c r="Y186" s="113"/>
      <c r="Z186" s="113"/>
      <c r="AA186" s="113"/>
      <c r="AB186" s="113" t="s">
        <v>22</v>
      </c>
      <c r="AC186" s="113"/>
      <c r="AD186" s="113"/>
      <c r="AE186" s="113"/>
      <c r="AF186" s="113"/>
      <c r="AG186" s="113"/>
      <c r="AH186" s="115" t="s">
        <v>172</v>
      </c>
      <c r="AI186" s="116"/>
      <c r="AJ186" s="116"/>
      <c r="AK186" s="116"/>
      <c r="AL186" s="116"/>
      <c r="AM186" s="116"/>
      <c r="AN186" s="116"/>
      <c r="AO186" s="116"/>
      <c r="AP186" s="116"/>
      <c r="AQ186" s="116"/>
      <c r="AR186" s="116"/>
      <c r="AS186" s="116"/>
      <c r="AT186" s="117"/>
      <c r="AU186" s="143" t="s">
        <v>155</v>
      </c>
      <c r="AV186" s="143"/>
      <c r="AW186" s="143"/>
      <c r="AX186" s="143"/>
      <c r="AY186" s="113" t="s">
        <v>24</v>
      </c>
      <c r="AZ186" s="113"/>
      <c r="BA186" s="113"/>
      <c r="BB186" s="113"/>
      <c r="BC186" s="113"/>
      <c r="BD186" s="113"/>
      <c r="BE186" s="113" t="s">
        <v>217</v>
      </c>
      <c r="BF186" s="144"/>
      <c r="BG186" s="144"/>
      <c r="BH186" s="144"/>
      <c r="BI186" s="144"/>
      <c r="BJ186" s="144"/>
    </row>
    <row r="187" spans="1:62" ht="15" customHeight="1" x14ac:dyDescent="0.3">
      <c r="A187" s="113"/>
      <c r="B187" s="113"/>
      <c r="C187" s="113"/>
      <c r="D187" s="113"/>
      <c r="E187" s="113"/>
      <c r="F187" s="113"/>
      <c r="G187" s="113"/>
      <c r="H187" s="113"/>
      <c r="I187" s="113"/>
      <c r="J187" s="113"/>
      <c r="K187" s="113"/>
      <c r="L187" s="113"/>
      <c r="M187" s="113"/>
      <c r="N187" s="113"/>
      <c r="O187" s="113"/>
      <c r="P187" s="113"/>
      <c r="Q187" s="113"/>
      <c r="R187" s="113"/>
      <c r="S187" s="113"/>
      <c r="T187" s="113"/>
      <c r="U187" s="113"/>
      <c r="V187" s="113"/>
      <c r="W187" s="113"/>
      <c r="X187" s="113"/>
      <c r="Y187" s="113"/>
      <c r="Z187" s="113"/>
      <c r="AA187" s="113"/>
      <c r="AB187" s="113"/>
      <c r="AC187" s="113"/>
      <c r="AD187" s="113"/>
      <c r="AE187" s="113"/>
      <c r="AF187" s="113"/>
      <c r="AG187" s="113"/>
      <c r="AH187" s="118"/>
      <c r="AI187" s="119"/>
      <c r="AJ187" s="119"/>
      <c r="AK187" s="119"/>
      <c r="AL187" s="119"/>
      <c r="AM187" s="119"/>
      <c r="AN187" s="119"/>
      <c r="AO187" s="119"/>
      <c r="AP187" s="119"/>
      <c r="AQ187" s="119"/>
      <c r="AR187" s="119"/>
      <c r="AS187" s="119"/>
      <c r="AT187" s="120"/>
      <c r="AU187" s="114" t="s">
        <v>152</v>
      </c>
      <c r="AV187" s="114"/>
      <c r="AW187" s="113" t="s">
        <v>171</v>
      </c>
      <c r="AX187" s="113"/>
      <c r="AY187" s="113" t="s">
        <v>25</v>
      </c>
      <c r="AZ187" s="113"/>
      <c r="BA187" s="113" t="s">
        <v>26</v>
      </c>
      <c r="BB187" s="113"/>
      <c r="BC187" s="113" t="s">
        <v>27</v>
      </c>
      <c r="BD187" s="113"/>
      <c r="BE187" s="144"/>
      <c r="BF187" s="144"/>
      <c r="BG187" s="144"/>
      <c r="BH187" s="144"/>
      <c r="BI187" s="144"/>
      <c r="BJ187" s="144"/>
    </row>
    <row r="188" spans="1:62" ht="24.9" customHeight="1" x14ac:dyDescent="0.3">
      <c r="A188" s="121"/>
      <c r="B188" s="122"/>
      <c r="C188" s="122"/>
      <c r="D188" s="122"/>
      <c r="E188" s="122"/>
      <c r="F188" s="122"/>
      <c r="G188" s="122"/>
      <c r="H188" s="122"/>
      <c r="I188" s="122"/>
      <c r="J188" s="122"/>
      <c r="K188" s="122"/>
      <c r="L188" s="122"/>
      <c r="M188" s="122"/>
      <c r="N188" s="123"/>
      <c r="O188" s="124" t="s">
        <v>16</v>
      </c>
      <c r="P188" s="125"/>
      <c r="Q188" s="125"/>
      <c r="R188" s="125"/>
      <c r="S188" s="125"/>
      <c r="T188" s="125"/>
      <c r="U188" s="126"/>
      <c r="V188" s="127" t="s">
        <v>16</v>
      </c>
      <c r="W188" s="128"/>
      <c r="X188" s="128"/>
      <c r="Y188" s="128"/>
      <c r="Z188" s="128"/>
      <c r="AA188" s="129"/>
      <c r="AB188" s="121"/>
      <c r="AC188" s="122"/>
      <c r="AD188" s="122"/>
      <c r="AE188" s="122"/>
      <c r="AF188" s="122"/>
      <c r="AG188" s="123"/>
      <c r="AH188" s="130"/>
      <c r="AI188" s="131"/>
      <c r="AJ188" s="131"/>
      <c r="AK188" s="131"/>
      <c r="AL188" s="131"/>
      <c r="AM188" s="131"/>
      <c r="AN188" s="131"/>
      <c r="AO188" s="131"/>
      <c r="AP188" s="131"/>
      <c r="AQ188" s="131"/>
      <c r="AR188" s="131"/>
      <c r="AS188" s="131"/>
      <c r="AT188" s="132"/>
      <c r="AU188" s="151"/>
      <c r="AV188" s="151"/>
      <c r="AW188" s="151"/>
      <c r="AX188" s="151"/>
      <c r="AY188" s="149">
        <v>0</v>
      </c>
      <c r="AZ188" s="149"/>
      <c r="BA188" s="149">
        <f>IFERROR(DATEDIF(AU188,(AW188+1),"YM"),"Fecha Inválida")</f>
        <v>0</v>
      </c>
      <c r="BB188" s="149"/>
      <c r="BC188" s="149">
        <f>IF(AU188="",0,IFERROR(DATEDIF(AU188,(AW188+1),"MD"),"Fecha Inválida"))</f>
        <v>0</v>
      </c>
      <c r="BD188" s="149"/>
      <c r="BE188" s="149"/>
      <c r="BF188" s="150"/>
      <c r="BG188" s="150"/>
      <c r="BH188" s="150"/>
      <c r="BI188" s="150"/>
      <c r="BJ188" s="150"/>
    </row>
    <row r="189" spans="1:62" ht="24.9" customHeight="1" x14ac:dyDescent="0.3">
      <c r="A189" s="139" t="s">
        <v>199</v>
      </c>
      <c r="B189" s="139"/>
      <c r="C189" s="139"/>
      <c r="D189" s="139"/>
      <c r="E189" s="139"/>
      <c r="F189" s="139"/>
      <c r="G189" s="139"/>
      <c r="H189" s="139"/>
      <c r="I189" s="139"/>
      <c r="J189" s="139"/>
      <c r="K189" s="139"/>
      <c r="L189" s="139"/>
      <c r="M189" s="139"/>
      <c r="N189" s="139"/>
      <c r="O189" s="139"/>
      <c r="P189" s="139"/>
      <c r="Q189" s="139"/>
      <c r="R189" s="139"/>
      <c r="S189" s="139"/>
      <c r="T189" s="139"/>
      <c r="U189" s="139"/>
      <c r="V189" s="139"/>
      <c r="W189" s="139"/>
      <c r="X189" s="139"/>
      <c r="Y189" s="139"/>
      <c r="Z189" s="139"/>
      <c r="AA189" s="139"/>
      <c r="AB189" s="139"/>
      <c r="AC189" s="139"/>
      <c r="AD189" s="139"/>
      <c r="AE189" s="139"/>
      <c r="AF189" s="139"/>
      <c r="AG189" s="139"/>
      <c r="AH189" s="139"/>
      <c r="AI189" s="139"/>
      <c r="AJ189" s="139"/>
      <c r="AK189" s="139"/>
      <c r="AL189" s="139"/>
      <c r="AM189" s="139"/>
      <c r="AN189" s="139"/>
      <c r="AO189" s="139"/>
      <c r="AP189" s="139"/>
      <c r="AQ189" s="139"/>
      <c r="AR189" s="139"/>
      <c r="AS189" s="139"/>
      <c r="AT189" s="139"/>
      <c r="AU189" s="139"/>
      <c r="AV189" s="139"/>
      <c r="AW189" s="139"/>
      <c r="AX189" s="139"/>
      <c r="AY189" s="139"/>
      <c r="AZ189" s="139"/>
      <c r="BA189" s="139"/>
      <c r="BB189" s="139"/>
      <c r="BC189" s="139"/>
      <c r="BD189" s="139"/>
      <c r="BE189" s="139"/>
      <c r="BF189" s="139"/>
      <c r="BG189" s="139"/>
      <c r="BH189" s="139"/>
      <c r="BI189" s="139"/>
      <c r="BJ189" s="139"/>
    </row>
    <row r="190" spans="1:62" ht="24.9" customHeight="1" x14ac:dyDescent="0.3">
      <c r="A190" s="121">
        <v>1</v>
      </c>
      <c r="B190" s="123"/>
      <c r="C190" s="133"/>
      <c r="D190" s="134"/>
      <c r="E190" s="134"/>
      <c r="F190" s="134"/>
      <c r="G190" s="134"/>
      <c r="H190" s="134"/>
      <c r="I190" s="134"/>
      <c r="J190" s="134"/>
      <c r="K190" s="134"/>
      <c r="L190" s="134"/>
      <c r="M190" s="134"/>
      <c r="N190" s="134"/>
      <c r="O190" s="134"/>
      <c r="P190" s="134"/>
      <c r="Q190" s="134"/>
      <c r="R190" s="134"/>
      <c r="S190" s="134"/>
      <c r="T190" s="134"/>
      <c r="U190" s="134"/>
      <c r="V190" s="134"/>
      <c r="W190" s="134"/>
      <c r="X190" s="134"/>
      <c r="Y190" s="134"/>
      <c r="Z190" s="134"/>
      <c r="AA190" s="134"/>
      <c r="AB190" s="134"/>
      <c r="AC190" s="134"/>
      <c r="AD190" s="134"/>
      <c r="AE190" s="134"/>
      <c r="AF190" s="134"/>
      <c r="AG190" s="134"/>
      <c r="AH190" s="134"/>
      <c r="AI190" s="134"/>
      <c r="AJ190" s="134"/>
      <c r="AK190" s="134"/>
      <c r="AL190" s="134"/>
      <c r="AM190" s="134"/>
      <c r="AN190" s="134"/>
      <c r="AO190" s="134"/>
      <c r="AP190" s="134"/>
      <c r="AQ190" s="134"/>
      <c r="AR190" s="134"/>
      <c r="AS190" s="134"/>
      <c r="AT190" s="134"/>
      <c r="AU190" s="134"/>
      <c r="AV190" s="134"/>
      <c r="AW190" s="134"/>
      <c r="AX190" s="134"/>
      <c r="AY190" s="134"/>
      <c r="AZ190" s="134"/>
      <c r="BA190" s="134"/>
      <c r="BB190" s="134"/>
      <c r="BC190" s="134"/>
      <c r="BD190" s="134"/>
      <c r="BE190" s="134"/>
      <c r="BF190" s="134"/>
      <c r="BG190" s="134"/>
      <c r="BH190" s="134"/>
      <c r="BI190" s="134"/>
      <c r="BJ190" s="135"/>
    </row>
    <row r="191" spans="1:62" ht="24.9" customHeight="1" x14ac:dyDescent="0.3">
      <c r="A191" s="121">
        <v>2</v>
      </c>
      <c r="B191" s="123"/>
      <c r="C191" s="133"/>
      <c r="D191" s="134"/>
      <c r="E191" s="134"/>
      <c r="F191" s="134"/>
      <c r="G191" s="134"/>
      <c r="H191" s="134"/>
      <c r="I191" s="134"/>
      <c r="J191" s="134"/>
      <c r="K191" s="134"/>
      <c r="L191" s="134"/>
      <c r="M191" s="134"/>
      <c r="N191" s="134"/>
      <c r="O191" s="134"/>
      <c r="P191" s="134"/>
      <c r="Q191" s="134"/>
      <c r="R191" s="134"/>
      <c r="S191" s="134"/>
      <c r="T191" s="134"/>
      <c r="U191" s="134"/>
      <c r="V191" s="134"/>
      <c r="W191" s="134"/>
      <c r="X191" s="134"/>
      <c r="Y191" s="134"/>
      <c r="Z191" s="134"/>
      <c r="AA191" s="134"/>
      <c r="AB191" s="134"/>
      <c r="AC191" s="134"/>
      <c r="AD191" s="134"/>
      <c r="AE191" s="134"/>
      <c r="AF191" s="134"/>
      <c r="AG191" s="134"/>
      <c r="AH191" s="134"/>
      <c r="AI191" s="134"/>
      <c r="AJ191" s="134"/>
      <c r="AK191" s="134"/>
      <c r="AL191" s="134"/>
      <c r="AM191" s="134"/>
      <c r="AN191" s="134"/>
      <c r="AO191" s="134"/>
      <c r="AP191" s="134"/>
      <c r="AQ191" s="134"/>
      <c r="AR191" s="134"/>
      <c r="AS191" s="134"/>
      <c r="AT191" s="134"/>
      <c r="AU191" s="134"/>
      <c r="AV191" s="134"/>
      <c r="AW191" s="134"/>
      <c r="AX191" s="134"/>
      <c r="AY191" s="134"/>
      <c r="AZ191" s="134"/>
      <c r="BA191" s="134"/>
      <c r="BB191" s="134"/>
      <c r="BC191" s="134"/>
      <c r="BD191" s="134"/>
      <c r="BE191" s="134"/>
      <c r="BF191" s="134"/>
      <c r="BG191" s="134"/>
      <c r="BH191" s="134"/>
      <c r="BI191" s="134"/>
      <c r="BJ191" s="135"/>
    </row>
    <row r="192" spans="1:62" ht="24.9" customHeight="1" x14ac:dyDescent="0.3">
      <c r="A192" s="121">
        <v>3</v>
      </c>
      <c r="B192" s="123"/>
      <c r="C192" s="133"/>
      <c r="D192" s="134"/>
      <c r="E192" s="134"/>
      <c r="F192" s="134"/>
      <c r="G192" s="134"/>
      <c r="H192" s="134"/>
      <c r="I192" s="134"/>
      <c r="J192" s="134"/>
      <c r="K192" s="134"/>
      <c r="L192" s="134"/>
      <c r="M192" s="134"/>
      <c r="N192" s="134"/>
      <c r="O192" s="134"/>
      <c r="P192" s="134"/>
      <c r="Q192" s="134"/>
      <c r="R192" s="134"/>
      <c r="S192" s="134"/>
      <c r="T192" s="134"/>
      <c r="U192" s="134"/>
      <c r="V192" s="134"/>
      <c r="W192" s="134"/>
      <c r="X192" s="134"/>
      <c r="Y192" s="134"/>
      <c r="Z192" s="134"/>
      <c r="AA192" s="134"/>
      <c r="AB192" s="134"/>
      <c r="AC192" s="134"/>
      <c r="AD192" s="134"/>
      <c r="AE192" s="134"/>
      <c r="AF192" s="134"/>
      <c r="AG192" s="134"/>
      <c r="AH192" s="134"/>
      <c r="AI192" s="134"/>
      <c r="AJ192" s="134"/>
      <c r="AK192" s="134"/>
      <c r="AL192" s="134"/>
      <c r="AM192" s="134"/>
      <c r="AN192" s="134"/>
      <c r="AO192" s="134"/>
      <c r="AP192" s="134"/>
      <c r="AQ192" s="134"/>
      <c r="AR192" s="134"/>
      <c r="AS192" s="134"/>
      <c r="AT192" s="134"/>
      <c r="AU192" s="134"/>
      <c r="AV192" s="134"/>
      <c r="AW192" s="134"/>
      <c r="AX192" s="134"/>
      <c r="AY192" s="134"/>
      <c r="AZ192" s="134"/>
      <c r="BA192" s="134"/>
      <c r="BB192" s="134"/>
      <c r="BC192" s="134"/>
      <c r="BD192" s="134"/>
      <c r="BE192" s="134"/>
      <c r="BF192" s="134"/>
      <c r="BG192" s="134"/>
      <c r="BH192" s="134"/>
      <c r="BI192" s="134"/>
      <c r="BJ192" s="135"/>
    </row>
    <row r="193" spans="1:73" ht="24.9" customHeight="1" x14ac:dyDescent="0.3">
      <c r="A193" s="121">
        <v>4</v>
      </c>
      <c r="B193" s="123"/>
      <c r="C193" s="133"/>
      <c r="D193" s="134"/>
      <c r="E193" s="134"/>
      <c r="F193" s="134"/>
      <c r="G193" s="134"/>
      <c r="H193" s="134"/>
      <c r="I193" s="134"/>
      <c r="J193" s="134"/>
      <c r="K193" s="134"/>
      <c r="L193" s="134"/>
      <c r="M193" s="134"/>
      <c r="N193" s="134"/>
      <c r="O193" s="134"/>
      <c r="P193" s="134"/>
      <c r="Q193" s="134"/>
      <c r="R193" s="134"/>
      <c r="S193" s="134"/>
      <c r="T193" s="134"/>
      <c r="U193" s="134"/>
      <c r="V193" s="134"/>
      <c r="W193" s="134"/>
      <c r="X193" s="134"/>
      <c r="Y193" s="134"/>
      <c r="Z193" s="134"/>
      <c r="AA193" s="134"/>
      <c r="AB193" s="134"/>
      <c r="AC193" s="134"/>
      <c r="AD193" s="134"/>
      <c r="AE193" s="134"/>
      <c r="AF193" s="134"/>
      <c r="AG193" s="134"/>
      <c r="AH193" s="134"/>
      <c r="AI193" s="134"/>
      <c r="AJ193" s="134"/>
      <c r="AK193" s="134"/>
      <c r="AL193" s="134"/>
      <c r="AM193" s="134"/>
      <c r="AN193" s="134"/>
      <c r="AO193" s="134"/>
      <c r="AP193" s="134"/>
      <c r="AQ193" s="134"/>
      <c r="AR193" s="134"/>
      <c r="AS193" s="134"/>
      <c r="AT193" s="134"/>
      <c r="AU193" s="134"/>
      <c r="AV193" s="134"/>
      <c r="AW193" s="134"/>
      <c r="AX193" s="134"/>
      <c r="AY193" s="134"/>
      <c r="AZ193" s="134"/>
      <c r="BA193" s="134"/>
      <c r="BB193" s="134"/>
      <c r="BC193" s="134"/>
      <c r="BD193" s="134"/>
      <c r="BE193" s="134"/>
      <c r="BF193" s="134"/>
      <c r="BG193" s="134"/>
      <c r="BH193" s="134"/>
      <c r="BI193" s="134"/>
      <c r="BJ193" s="135"/>
    </row>
    <row r="194" spans="1:73" ht="24.9" customHeight="1" x14ac:dyDescent="0.3">
      <c r="A194" s="121">
        <v>5</v>
      </c>
      <c r="B194" s="123"/>
      <c r="C194" s="133"/>
      <c r="D194" s="134"/>
      <c r="E194" s="134"/>
      <c r="F194" s="134"/>
      <c r="G194" s="134"/>
      <c r="H194" s="134"/>
      <c r="I194" s="134"/>
      <c r="J194" s="134"/>
      <c r="K194" s="134"/>
      <c r="L194" s="134"/>
      <c r="M194" s="134"/>
      <c r="N194" s="134"/>
      <c r="O194" s="134"/>
      <c r="P194" s="134"/>
      <c r="Q194" s="134"/>
      <c r="R194" s="134"/>
      <c r="S194" s="134"/>
      <c r="T194" s="134"/>
      <c r="U194" s="134"/>
      <c r="V194" s="134"/>
      <c r="W194" s="134"/>
      <c r="X194" s="134"/>
      <c r="Y194" s="134"/>
      <c r="Z194" s="134"/>
      <c r="AA194" s="134"/>
      <c r="AB194" s="134"/>
      <c r="AC194" s="134"/>
      <c r="AD194" s="134"/>
      <c r="AE194" s="134"/>
      <c r="AF194" s="134"/>
      <c r="AG194" s="134"/>
      <c r="AH194" s="134"/>
      <c r="AI194" s="134"/>
      <c r="AJ194" s="134"/>
      <c r="AK194" s="134"/>
      <c r="AL194" s="134"/>
      <c r="AM194" s="134"/>
      <c r="AN194" s="134"/>
      <c r="AO194" s="134"/>
      <c r="AP194" s="134"/>
      <c r="AQ194" s="134"/>
      <c r="AR194" s="134"/>
      <c r="AS194" s="134"/>
      <c r="AT194" s="134"/>
      <c r="AU194" s="134"/>
      <c r="AV194" s="134"/>
      <c r="AW194" s="134"/>
      <c r="AX194" s="134"/>
      <c r="AY194" s="134"/>
      <c r="AZ194" s="134"/>
      <c r="BA194" s="134"/>
      <c r="BB194" s="134"/>
      <c r="BC194" s="134"/>
      <c r="BD194" s="134"/>
      <c r="BE194" s="134"/>
      <c r="BF194" s="134"/>
      <c r="BG194" s="134"/>
      <c r="BH194" s="134"/>
      <c r="BI194" s="134"/>
      <c r="BJ194" s="135"/>
    </row>
    <row r="195" spans="1:73" ht="24.9" customHeight="1" x14ac:dyDescent="0.3">
      <c r="A195" s="136" t="s">
        <v>206</v>
      </c>
      <c r="B195" s="137"/>
      <c r="C195" s="137"/>
      <c r="D195" s="137"/>
      <c r="E195" s="137"/>
      <c r="F195" s="137"/>
      <c r="G195" s="137"/>
      <c r="H195" s="137"/>
      <c r="I195" s="137"/>
      <c r="J195" s="137"/>
      <c r="K195" s="137"/>
      <c r="L195" s="137"/>
      <c r="M195" s="137"/>
      <c r="N195" s="137"/>
      <c r="O195" s="137"/>
      <c r="P195" s="137"/>
      <c r="Q195" s="137"/>
      <c r="R195" s="137"/>
      <c r="S195" s="137"/>
      <c r="T195" s="137"/>
      <c r="U195" s="137"/>
      <c r="V195" s="137"/>
      <c r="W195" s="137"/>
      <c r="X195" s="137"/>
      <c r="Y195" s="137"/>
      <c r="Z195" s="137"/>
      <c r="AA195" s="137"/>
      <c r="AB195" s="137"/>
      <c r="AC195" s="137"/>
      <c r="AD195" s="137"/>
      <c r="AE195" s="137"/>
      <c r="AF195" s="137"/>
      <c r="AG195" s="137"/>
      <c r="AH195" s="137"/>
      <c r="AI195" s="137"/>
      <c r="AJ195" s="137"/>
      <c r="AK195" s="137"/>
      <c r="AL195" s="137"/>
      <c r="AM195" s="137"/>
      <c r="AN195" s="137"/>
      <c r="AO195" s="137"/>
      <c r="AP195" s="137"/>
      <c r="AQ195" s="137"/>
      <c r="AR195" s="137"/>
      <c r="AS195" s="137"/>
      <c r="AT195" s="137"/>
      <c r="AU195" s="137"/>
      <c r="AV195" s="137"/>
      <c r="AW195" s="137"/>
      <c r="AX195" s="137"/>
      <c r="AY195" s="137"/>
      <c r="AZ195" s="137"/>
      <c r="BA195" s="137"/>
      <c r="BB195" s="137"/>
      <c r="BC195" s="137"/>
      <c r="BD195" s="137"/>
      <c r="BE195" s="137"/>
      <c r="BF195" s="137"/>
      <c r="BG195" s="137"/>
      <c r="BH195" s="137"/>
      <c r="BI195" s="137"/>
      <c r="BJ195" s="138"/>
    </row>
    <row r="196" spans="1:73" ht="15.75" customHeight="1" x14ac:dyDescent="0.3">
      <c r="A196" s="136" t="s">
        <v>169</v>
      </c>
      <c r="B196" s="137"/>
      <c r="C196" s="137"/>
      <c r="D196" s="137"/>
      <c r="E196" s="137"/>
      <c r="F196" s="137"/>
      <c r="G196" s="137"/>
      <c r="H196" s="137"/>
      <c r="I196" s="137"/>
      <c r="J196" s="137"/>
      <c r="K196" s="137"/>
      <c r="L196" s="137"/>
      <c r="M196" s="137"/>
      <c r="N196" s="137"/>
      <c r="O196" s="137"/>
      <c r="P196" s="137"/>
      <c r="Q196" s="137"/>
      <c r="R196" s="137"/>
      <c r="S196" s="137"/>
      <c r="T196" s="137"/>
      <c r="U196" s="137"/>
      <c r="V196" s="137"/>
      <c r="W196" s="137"/>
      <c r="X196" s="137"/>
      <c r="Y196" s="137"/>
      <c r="Z196" s="139" t="s">
        <v>170</v>
      </c>
      <c r="AA196" s="139"/>
      <c r="AB196" s="139"/>
      <c r="AC196" s="139"/>
      <c r="AD196" s="139"/>
      <c r="AE196" s="139"/>
      <c r="AF196" s="139"/>
      <c r="AG196" s="139"/>
      <c r="AH196" s="139"/>
      <c r="AI196" s="139"/>
      <c r="AJ196" s="139"/>
      <c r="AK196" s="139"/>
      <c r="AL196" s="139"/>
      <c r="AM196" s="139"/>
      <c r="AN196" s="139"/>
      <c r="AO196" s="139"/>
      <c r="AP196" s="139"/>
      <c r="AQ196" s="139"/>
      <c r="AR196" s="139"/>
      <c r="AS196" s="139"/>
      <c r="AT196" s="139"/>
      <c r="AU196" s="139"/>
      <c r="AV196" s="140" t="s">
        <v>226</v>
      </c>
      <c r="AW196" s="141"/>
      <c r="AX196" s="141"/>
      <c r="AY196" s="141"/>
      <c r="AZ196" s="141"/>
      <c r="BA196" s="141"/>
      <c r="BB196" s="141"/>
      <c r="BC196" s="141"/>
      <c r="BD196" s="141"/>
      <c r="BE196" s="141"/>
      <c r="BF196" s="141"/>
      <c r="BG196" s="141"/>
      <c r="BH196" s="141"/>
      <c r="BI196" s="141"/>
      <c r="BJ196" s="142"/>
    </row>
    <row r="197" spans="1:73" ht="24.9" customHeight="1" x14ac:dyDescent="0.3">
      <c r="A197" s="148"/>
      <c r="B197" s="148"/>
      <c r="C197" s="148"/>
      <c r="D197" s="148"/>
      <c r="E197" s="148"/>
      <c r="F197" s="148"/>
      <c r="G197" s="148"/>
      <c r="H197" s="148"/>
      <c r="I197" s="148"/>
      <c r="J197" s="148"/>
      <c r="K197" s="148"/>
      <c r="L197" s="148"/>
      <c r="M197" s="148"/>
      <c r="N197" s="148"/>
      <c r="O197" s="148"/>
      <c r="P197" s="148"/>
      <c r="Q197" s="148"/>
      <c r="R197" s="148"/>
      <c r="S197" s="148"/>
      <c r="T197" s="148"/>
      <c r="U197" s="148"/>
      <c r="V197" s="148"/>
      <c r="W197" s="148"/>
      <c r="X197" s="148"/>
      <c r="Y197" s="148"/>
      <c r="Z197" s="133"/>
      <c r="AA197" s="134"/>
      <c r="AB197" s="134"/>
      <c r="AC197" s="134"/>
      <c r="AD197" s="134"/>
      <c r="AE197" s="134"/>
      <c r="AF197" s="134"/>
      <c r="AG197" s="134"/>
      <c r="AH197" s="134"/>
      <c r="AI197" s="134"/>
      <c r="AJ197" s="134"/>
      <c r="AK197" s="134"/>
      <c r="AL197" s="134"/>
      <c r="AM197" s="134"/>
      <c r="AN197" s="134"/>
      <c r="AO197" s="134"/>
      <c r="AP197" s="134"/>
      <c r="AQ197" s="134"/>
      <c r="AR197" s="134"/>
      <c r="AS197" s="134"/>
      <c r="AT197" s="134"/>
      <c r="AU197" s="135"/>
      <c r="AV197" s="133"/>
      <c r="AW197" s="134"/>
      <c r="AX197" s="134"/>
      <c r="AY197" s="134"/>
      <c r="AZ197" s="134"/>
      <c r="BA197" s="134"/>
      <c r="BB197" s="134"/>
      <c r="BC197" s="134"/>
      <c r="BD197" s="134"/>
      <c r="BE197" s="134"/>
      <c r="BF197" s="134"/>
      <c r="BG197" s="134"/>
      <c r="BH197" s="134"/>
      <c r="BI197" s="134"/>
      <c r="BJ197" s="135"/>
    </row>
    <row r="198" spans="1:73" ht="12.6" customHeight="1" x14ac:dyDescent="0.3">
      <c r="A198" s="57"/>
      <c r="B198" s="57"/>
      <c r="C198" s="57"/>
      <c r="D198" s="57"/>
      <c r="E198" s="57"/>
      <c r="F198" s="57"/>
      <c r="G198" s="57"/>
      <c r="H198" s="57"/>
      <c r="I198" s="57"/>
      <c r="J198" s="57"/>
      <c r="K198" s="57"/>
      <c r="L198" s="57"/>
      <c r="M198" s="57"/>
      <c r="N198" s="57"/>
      <c r="O198" s="57"/>
      <c r="P198" s="57"/>
      <c r="Q198" s="57"/>
      <c r="R198" s="57"/>
      <c r="S198" s="57"/>
      <c r="T198" s="57"/>
      <c r="U198" s="57"/>
      <c r="V198" s="57"/>
      <c r="W198" s="57"/>
      <c r="X198" s="57"/>
      <c r="Y198" s="57"/>
      <c r="Z198" s="49"/>
      <c r="AA198" s="49"/>
      <c r="AB198" s="49"/>
      <c r="AC198" s="49"/>
      <c r="AD198" s="49"/>
      <c r="AE198" s="49"/>
      <c r="AF198" s="49"/>
      <c r="AG198" s="49"/>
      <c r="AH198" s="49"/>
      <c r="AI198" s="49"/>
      <c r="AJ198" s="49"/>
      <c r="AK198" s="49"/>
      <c r="AL198" s="49"/>
      <c r="AM198" s="49"/>
      <c r="AN198" s="49"/>
      <c r="AO198" s="49"/>
      <c r="AP198" s="49"/>
      <c r="AQ198" s="49"/>
      <c r="AR198" s="49"/>
      <c r="AS198" s="49"/>
      <c r="AT198" s="49"/>
      <c r="AU198" s="49"/>
      <c r="AV198" s="49"/>
      <c r="AW198" s="49"/>
      <c r="AX198" s="49"/>
      <c r="AY198" s="49"/>
      <c r="AZ198" s="49"/>
      <c r="BA198" s="49"/>
      <c r="BB198" s="49"/>
      <c r="BC198" s="49"/>
      <c r="BD198" s="49"/>
      <c r="BE198" s="49"/>
      <c r="BF198" s="49"/>
      <c r="BG198" s="49"/>
      <c r="BH198" s="49"/>
      <c r="BI198" s="49"/>
      <c r="BJ198" s="49"/>
    </row>
    <row r="199" spans="1:73" ht="24.9" customHeight="1" x14ac:dyDescent="0.3">
      <c r="A199" s="113" t="s">
        <v>188</v>
      </c>
      <c r="B199" s="113"/>
      <c r="C199" s="113"/>
      <c r="D199" s="113"/>
      <c r="E199" s="113"/>
      <c r="F199" s="113"/>
      <c r="G199" s="113"/>
      <c r="H199" s="113"/>
      <c r="I199" s="113"/>
      <c r="J199" s="113"/>
      <c r="K199" s="113"/>
      <c r="L199" s="113"/>
      <c r="M199" s="113"/>
      <c r="N199" s="113"/>
      <c r="O199" s="113" t="s">
        <v>173</v>
      </c>
      <c r="P199" s="113"/>
      <c r="Q199" s="113"/>
      <c r="R199" s="113"/>
      <c r="S199" s="113"/>
      <c r="T199" s="113"/>
      <c r="U199" s="113"/>
      <c r="V199" s="113" t="s">
        <v>21</v>
      </c>
      <c r="W199" s="113"/>
      <c r="X199" s="113"/>
      <c r="Y199" s="113"/>
      <c r="Z199" s="113"/>
      <c r="AA199" s="113"/>
      <c r="AB199" s="113" t="s">
        <v>22</v>
      </c>
      <c r="AC199" s="113"/>
      <c r="AD199" s="113"/>
      <c r="AE199" s="113"/>
      <c r="AF199" s="113"/>
      <c r="AG199" s="113"/>
      <c r="AH199" s="115" t="s">
        <v>172</v>
      </c>
      <c r="AI199" s="116"/>
      <c r="AJ199" s="116"/>
      <c r="AK199" s="116"/>
      <c r="AL199" s="116"/>
      <c r="AM199" s="116"/>
      <c r="AN199" s="116"/>
      <c r="AO199" s="116"/>
      <c r="AP199" s="116"/>
      <c r="AQ199" s="116"/>
      <c r="AR199" s="116"/>
      <c r="AS199" s="116"/>
      <c r="AT199" s="117"/>
      <c r="AU199" s="143" t="s">
        <v>155</v>
      </c>
      <c r="AV199" s="143"/>
      <c r="AW199" s="143"/>
      <c r="AX199" s="143"/>
      <c r="AY199" s="113" t="s">
        <v>24</v>
      </c>
      <c r="AZ199" s="113"/>
      <c r="BA199" s="113"/>
      <c r="BB199" s="113"/>
      <c r="BC199" s="113"/>
      <c r="BD199" s="113"/>
      <c r="BE199" s="113" t="s">
        <v>217</v>
      </c>
      <c r="BF199" s="144"/>
      <c r="BG199" s="144"/>
      <c r="BH199" s="144"/>
      <c r="BI199" s="144"/>
      <c r="BJ199" s="144"/>
    </row>
    <row r="200" spans="1:73" ht="24.9" customHeight="1" x14ac:dyDescent="0.3">
      <c r="A200" s="113"/>
      <c r="B200" s="113"/>
      <c r="C200" s="113"/>
      <c r="D200" s="113"/>
      <c r="E200" s="113"/>
      <c r="F200" s="113"/>
      <c r="G200" s="113"/>
      <c r="H200" s="113"/>
      <c r="I200" s="113"/>
      <c r="J200" s="113"/>
      <c r="K200" s="113"/>
      <c r="L200" s="113"/>
      <c r="M200" s="113"/>
      <c r="N200" s="113"/>
      <c r="O200" s="113"/>
      <c r="P200" s="113"/>
      <c r="Q200" s="113"/>
      <c r="R200" s="113"/>
      <c r="S200" s="113"/>
      <c r="T200" s="113"/>
      <c r="U200" s="113"/>
      <c r="V200" s="113"/>
      <c r="W200" s="113"/>
      <c r="X200" s="113"/>
      <c r="Y200" s="113"/>
      <c r="Z200" s="113"/>
      <c r="AA200" s="113"/>
      <c r="AB200" s="113"/>
      <c r="AC200" s="113"/>
      <c r="AD200" s="113"/>
      <c r="AE200" s="113"/>
      <c r="AF200" s="113"/>
      <c r="AG200" s="113"/>
      <c r="AH200" s="118"/>
      <c r="AI200" s="119"/>
      <c r="AJ200" s="119"/>
      <c r="AK200" s="119"/>
      <c r="AL200" s="119"/>
      <c r="AM200" s="119"/>
      <c r="AN200" s="119"/>
      <c r="AO200" s="119"/>
      <c r="AP200" s="119"/>
      <c r="AQ200" s="119"/>
      <c r="AR200" s="119"/>
      <c r="AS200" s="119"/>
      <c r="AT200" s="120"/>
      <c r="AU200" s="114" t="s">
        <v>152</v>
      </c>
      <c r="AV200" s="114"/>
      <c r="AW200" s="113" t="s">
        <v>171</v>
      </c>
      <c r="AX200" s="113"/>
      <c r="AY200" s="113" t="s">
        <v>25</v>
      </c>
      <c r="AZ200" s="113"/>
      <c r="BA200" s="113" t="s">
        <v>26</v>
      </c>
      <c r="BB200" s="113"/>
      <c r="BC200" s="113" t="s">
        <v>27</v>
      </c>
      <c r="BD200" s="113"/>
      <c r="BE200" s="144"/>
      <c r="BF200" s="144"/>
      <c r="BG200" s="144"/>
      <c r="BH200" s="144"/>
      <c r="BI200" s="144"/>
      <c r="BJ200" s="144"/>
    </row>
    <row r="201" spans="1:73" ht="24.9" customHeight="1" x14ac:dyDescent="0.3">
      <c r="A201" s="121"/>
      <c r="B201" s="122"/>
      <c r="C201" s="122"/>
      <c r="D201" s="122"/>
      <c r="E201" s="122"/>
      <c r="F201" s="122"/>
      <c r="G201" s="122"/>
      <c r="H201" s="122"/>
      <c r="I201" s="122"/>
      <c r="J201" s="122"/>
      <c r="K201" s="122"/>
      <c r="L201" s="122"/>
      <c r="M201" s="122"/>
      <c r="N201" s="123"/>
      <c r="O201" s="124" t="s">
        <v>16</v>
      </c>
      <c r="P201" s="125"/>
      <c r="Q201" s="125"/>
      <c r="R201" s="125"/>
      <c r="S201" s="125"/>
      <c r="T201" s="125"/>
      <c r="U201" s="126"/>
      <c r="V201" s="127" t="s">
        <v>16</v>
      </c>
      <c r="W201" s="128"/>
      <c r="X201" s="128"/>
      <c r="Y201" s="128"/>
      <c r="Z201" s="128"/>
      <c r="AA201" s="129"/>
      <c r="AB201" s="121"/>
      <c r="AC201" s="122"/>
      <c r="AD201" s="122"/>
      <c r="AE201" s="122"/>
      <c r="AF201" s="122"/>
      <c r="AG201" s="123"/>
      <c r="AH201" s="130"/>
      <c r="AI201" s="131"/>
      <c r="AJ201" s="131"/>
      <c r="AK201" s="131"/>
      <c r="AL201" s="131"/>
      <c r="AM201" s="131"/>
      <c r="AN201" s="131"/>
      <c r="AO201" s="131"/>
      <c r="AP201" s="131"/>
      <c r="AQ201" s="131"/>
      <c r="AR201" s="131"/>
      <c r="AS201" s="131"/>
      <c r="AT201" s="132"/>
      <c r="AU201" s="151"/>
      <c r="AV201" s="151"/>
      <c r="AW201" s="151"/>
      <c r="AX201" s="151"/>
      <c r="AY201" s="149">
        <f>IFERROR(DATEDIF(AU201,(AW201+1),"Y"),"Fecha Inválida")</f>
        <v>0</v>
      </c>
      <c r="AZ201" s="149"/>
      <c r="BA201" s="149">
        <v>0</v>
      </c>
      <c r="BB201" s="149"/>
      <c r="BC201" s="149">
        <f>IF(AU201="",0,IFERROR(DATEDIF(AU201,(AW201+1),"MD"),"Fecha Inválida"))</f>
        <v>0</v>
      </c>
      <c r="BD201" s="149"/>
      <c r="BE201" s="149"/>
      <c r="BF201" s="150"/>
      <c r="BG201" s="150"/>
      <c r="BH201" s="150"/>
      <c r="BI201" s="150"/>
      <c r="BJ201" s="150"/>
    </row>
    <row r="202" spans="1:73" ht="24.9" customHeight="1" x14ac:dyDescent="0.3">
      <c r="A202" s="139" t="s">
        <v>199</v>
      </c>
      <c r="B202" s="139"/>
      <c r="C202" s="139"/>
      <c r="D202" s="139"/>
      <c r="E202" s="139"/>
      <c r="F202" s="139"/>
      <c r="G202" s="139"/>
      <c r="H202" s="139"/>
      <c r="I202" s="139"/>
      <c r="J202" s="139"/>
      <c r="K202" s="139"/>
      <c r="L202" s="139"/>
      <c r="M202" s="139"/>
      <c r="N202" s="139"/>
      <c r="O202" s="139"/>
      <c r="P202" s="139"/>
      <c r="Q202" s="139"/>
      <c r="R202" s="139"/>
      <c r="S202" s="139"/>
      <c r="T202" s="139"/>
      <c r="U202" s="139"/>
      <c r="V202" s="139"/>
      <c r="W202" s="139"/>
      <c r="X202" s="139"/>
      <c r="Y202" s="139"/>
      <c r="Z202" s="139"/>
      <c r="AA202" s="139"/>
      <c r="AB202" s="139"/>
      <c r="AC202" s="139"/>
      <c r="AD202" s="139"/>
      <c r="AE202" s="139"/>
      <c r="AF202" s="139"/>
      <c r="AG202" s="139"/>
      <c r="AH202" s="139"/>
      <c r="AI202" s="139"/>
      <c r="AJ202" s="139"/>
      <c r="AK202" s="139"/>
      <c r="AL202" s="139"/>
      <c r="AM202" s="139"/>
      <c r="AN202" s="139"/>
      <c r="AO202" s="139"/>
      <c r="AP202" s="139"/>
      <c r="AQ202" s="139"/>
      <c r="AR202" s="139"/>
      <c r="AS202" s="139"/>
      <c r="AT202" s="139"/>
      <c r="AU202" s="139"/>
      <c r="AV202" s="139"/>
      <c r="AW202" s="139"/>
      <c r="AX202" s="139"/>
      <c r="AY202" s="139"/>
      <c r="AZ202" s="139"/>
      <c r="BA202" s="139"/>
      <c r="BB202" s="139"/>
      <c r="BC202" s="139"/>
      <c r="BD202" s="139"/>
      <c r="BE202" s="139"/>
      <c r="BF202" s="139"/>
      <c r="BG202" s="139"/>
      <c r="BH202" s="139"/>
      <c r="BI202" s="139"/>
      <c r="BJ202" s="139"/>
    </row>
    <row r="203" spans="1:73" ht="24.9" customHeight="1" x14ac:dyDescent="0.3">
      <c r="A203" s="121">
        <v>1</v>
      </c>
      <c r="B203" s="123"/>
      <c r="C203" s="133"/>
      <c r="D203" s="134"/>
      <c r="E203" s="134"/>
      <c r="F203" s="134"/>
      <c r="G203" s="134"/>
      <c r="H203" s="134"/>
      <c r="I203" s="134"/>
      <c r="J203" s="134"/>
      <c r="K203" s="134"/>
      <c r="L203" s="134"/>
      <c r="M203" s="134"/>
      <c r="N203" s="134"/>
      <c r="O203" s="134"/>
      <c r="P203" s="134"/>
      <c r="Q203" s="134"/>
      <c r="R203" s="134"/>
      <c r="S203" s="134"/>
      <c r="T203" s="134"/>
      <c r="U203" s="134"/>
      <c r="V203" s="134"/>
      <c r="W203" s="134"/>
      <c r="X203" s="134"/>
      <c r="Y203" s="134"/>
      <c r="Z203" s="134"/>
      <c r="AA203" s="134"/>
      <c r="AB203" s="134"/>
      <c r="AC203" s="134"/>
      <c r="AD203" s="134"/>
      <c r="AE203" s="134"/>
      <c r="AF203" s="134"/>
      <c r="AG203" s="134"/>
      <c r="AH203" s="134"/>
      <c r="AI203" s="134"/>
      <c r="AJ203" s="134"/>
      <c r="AK203" s="134"/>
      <c r="AL203" s="134"/>
      <c r="AM203" s="134"/>
      <c r="AN203" s="134"/>
      <c r="AO203" s="134"/>
      <c r="AP203" s="134"/>
      <c r="AQ203" s="134"/>
      <c r="AR203" s="134"/>
      <c r="AS203" s="134"/>
      <c r="AT203" s="134"/>
      <c r="AU203" s="134"/>
      <c r="AV203" s="134"/>
      <c r="AW203" s="134"/>
      <c r="AX203" s="134"/>
      <c r="AY203" s="134"/>
      <c r="AZ203" s="134"/>
      <c r="BA203" s="134"/>
      <c r="BB203" s="134"/>
      <c r="BC203" s="134"/>
      <c r="BD203" s="134"/>
      <c r="BE203" s="134"/>
      <c r="BF203" s="134"/>
      <c r="BG203" s="134"/>
      <c r="BH203" s="134"/>
      <c r="BI203" s="134"/>
      <c r="BJ203" s="135"/>
    </row>
    <row r="204" spans="1:73" ht="24.9" customHeight="1" x14ac:dyDescent="0.3">
      <c r="A204" s="121">
        <v>2</v>
      </c>
      <c r="B204" s="123"/>
      <c r="C204" s="133"/>
      <c r="D204" s="134"/>
      <c r="E204" s="134"/>
      <c r="F204" s="134"/>
      <c r="G204" s="134"/>
      <c r="H204" s="134"/>
      <c r="I204" s="134"/>
      <c r="J204" s="134"/>
      <c r="K204" s="134"/>
      <c r="L204" s="134"/>
      <c r="M204" s="134"/>
      <c r="N204" s="134"/>
      <c r="O204" s="134"/>
      <c r="P204" s="134"/>
      <c r="Q204" s="134"/>
      <c r="R204" s="134"/>
      <c r="S204" s="134"/>
      <c r="T204" s="134"/>
      <c r="U204" s="134"/>
      <c r="V204" s="134"/>
      <c r="W204" s="134"/>
      <c r="X204" s="134"/>
      <c r="Y204" s="134"/>
      <c r="Z204" s="134"/>
      <c r="AA204" s="134"/>
      <c r="AB204" s="134"/>
      <c r="AC204" s="134"/>
      <c r="AD204" s="134"/>
      <c r="AE204" s="134"/>
      <c r="AF204" s="134"/>
      <c r="AG204" s="134"/>
      <c r="AH204" s="134"/>
      <c r="AI204" s="134"/>
      <c r="AJ204" s="134"/>
      <c r="AK204" s="134"/>
      <c r="AL204" s="134"/>
      <c r="AM204" s="134"/>
      <c r="AN204" s="134"/>
      <c r="AO204" s="134"/>
      <c r="AP204" s="134"/>
      <c r="AQ204" s="134"/>
      <c r="AR204" s="134"/>
      <c r="AS204" s="134"/>
      <c r="AT204" s="134"/>
      <c r="AU204" s="134"/>
      <c r="AV204" s="134"/>
      <c r="AW204" s="134"/>
      <c r="AX204" s="134"/>
      <c r="AY204" s="134"/>
      <c r="AZ204" s="134"/>
      <c r="BA204" s="134"/>
      <c r="BB204" s="134"/>
      <c r="BC204" s="134"/>
      <c r="BD204" s="134"/>
      <c r="BE204" s="134"/>
      <c r="BF204" s="134"/>
      <c r="BG204" s="134"/>
      <c r="BH204" s="134"/>
      <c r="BI204" s="134"/>
      <c r="BJ204" s="135"/>
    </row>
    <row r="205" spans="1:73" ht="24.9" customHeight="1" x14ac:dyDescent="0.3">
      <c r="A205" s="121">
        <v>3</v>
      </c>
      <c r="B205" s="123"/>
      <c r="C205" s="133"/>
      <c r="D205" s="134"/>
      <c r="E205" s="134"/>
      <c r="F205" s="134"/>
      <c r="G205" s="134"/>
      <c r="H205" s="134"/>
      <c r="I205" s="134"/>
      <c r="J205" s="134"/>
      <c r="K205" s="134"/>
      <c r="L205" s="134"/>
      <c r="M205" s="134"/>
      <c r="N205" s="134"/>
      <c r="O205" s="134"/>
      <c r="P205" s="134"/>
      <c r="Q205" s="134"/>
      <c r="R205" s="134"/>
      <c r="S205" s="134"/>
      <c r="T205" s="134"/>
      <c r="U205" s="134"/>
      <c r="V205" s="134"/>
      <c r="W205" s="134"/>
      <c r="X205" s="134"/>
      <c r="Y205" s="134"/>
      <c r="Z205" s="134"/>
      <c r="AA205" s="134"/>
      <c r="AB205" s="134"/>
      <c r="AC205" s="134"/>
      <c r="AD205" s="134"/>
      <c r="AE205" s="134"/>
      <c r="AF205" s="134"/>
      <c r="AG205" s="134"/>
      <c r="AH205" s="134"/>
      <c r="AI205" s="134"/>
      <c r="AJ205" s="134"/>
      <c r="AK205" s="134"/>
      <c r="AL205" s="134"/>
      <c r="AM205" s="134"/>
      <c r="AN205" s="134"/>
      <c r="AO205" s="134"/>
      <c r="AP205" s="134"/>
      <c r="AQ205" s="134"/>
      <c r="AR205" s="134"/>
      <c r="AS205" s="134"/>
      <c r="AT205" s="134"/>
      <c r="AU205" s="134"/>
      <c r="AV205" s="134"/>
      <c r="AW205" s="134"/>
      <c r="AX205" s="134"/>
      <c r="AY205" s="134"/>
      <c r="AZ205" s="134"/>
      <c r="BA205" s="134"/>
      <c r="BB205" s="134"/>
      <c r="BC205" s="134"/>
      <c r="BD205" s="134"/>
      <c r="BE205" s="134"/>
      <c r="BF205" s="134"/>
      <c r="BG205" s="134"/>
      <c r="BH205" s="134"/>
      <c r="BI205" s="134"/>
      <c r="BJ205" s="135"/>
    </row>
    <row r="206" spans="1:73" ht="24.9" customHeight="1" x14ac:dyDescent="0.3">
      <c r="A206" s="121">
        <v>4</v>
      </c>
      <c r="B206" s="123"/>
      <c r="C206" s="133"/>
      <c r="D206" s="134"/>
      <c r="E206" s="134"/>
      <c r="F206" s="134"/>
      <c r="G206" s="134"/>
      <c r="H206" s="134"/>
      <c r="I206" s="134"/>
      <c r="J206" s="134"/>
      <c r="K206" s="134"/>
      <c r="L206" s="134"/>
      <c r="M206" s="134"/>
      <c r="N206" s="134"/>
      <c r="O206" s="134"/>
      <c r="P206" s="134"/>
      <c r="Q206" s="134"/>
      <c r="R206" s="134"/>
      <c r="S206" s="134"/>
      <c r="T206" s="134"/>
      <c r="U206" s="134"/>
      <c r="V206" s="134"/>
      <c r="W206" s="134"/>
      <c r="X206" s="134"/>
      <c r="Y206" s="134"/>
      <c r="Z206" s="134"/>
      <c r="AA206" s="134"/>
      <c r="AB206" s="134"/>
      <c r="AC206" s="134"/>
      <c r="AD206" s="134"/>
      <c r="AE206" s="134"/>
      <c r="AF206" s="134"/>
      <c r="AG206" s="134"/>
      <c r="AH206" s="134"/>
      <c r="AI206" s="134"/>
      <c r="AJ206" s="134"/>
      <c r="AK206" s="134"/>
      <c r="AL206" s="134"/>
      <c r="AM206" s="134"/>
      <c r="AN206" s="134"/>
      <c r="AO206" s="134"/>
      <c r="AP206" s="134"/>
      <c r="AQ206" s="134"/>
      <c r="AR206" s="134"/>
      <c r="AS206" s="134"/>
      <c r="AT206" s="134"/>
      <c r="AU206" s="134"/>
      <c r="AV206" s="134"/>
      <c r="AW206" s="134"/>
      <c r="AX206" s="134"/>
      <c r="AY206" s="134"/>
      <c r="AZ206" s="134"/>
      <c r="BA206" s="134"/>
      <c r="BB206" s="134"/>
      <c r="BC206" s="134"/>
      <c r="BD206" s="134"/>
      <c r="BE206" s="134"/>
      <c r="BF206" s="134"/>
      <c r="BG206" s="134"/>
      <c r="BH206" s="134"/>
      <c r="BI206" s="134"/>
      <c r="BJ206" s="135"/>
      <c r="BO206">
        <v>1</v>
      </c>
      <c r="BP206">
        <v>2</v>
      </c>
      <c r="BQ206">
        <v>3</v>
      </c>
      <c r="BR206">
        <v>4</v>
      </c>
      <c r="BS206">
        <v>5</v>
      </c>
      <c r="BU206">
        <v>0</v>
      </c>
    </row>
    <row r="207" spans="1:73" ht="24.9" customHeight="1" x14ac:dyDescent="0.3">
      <c r="A207" s="121">
        <v>5</v>
      </c>
      <c r="B207" s="123"/>
      <c r="C207" s="133"/>
      <c r="D207" s="134"/>
      <c r="E207" s="134"/>
      <c r="F207" s="134"/>
      <c r="G207" s="134"/>
      <c r="H207" s="134"/>
      <c r="I207" s="134"/>
      <c r="J207" s="134"/>
      <c r="K207" s="134"/>
      <c r="L207" s="134"/>
      <c r="M207" s="134"/>
      <c r="N207" s="134"/>
      <c r="O207" s="134"/>
      <c r="P207" s="134"/>
      <c r="Q207" s="134"/>
      <c r="R207" s="134"/>
      <c r="S207" s="134"/>
      <c r="T207" s="134"/>
      <c r="U207" s="134"/>
      <c r="V207" s="134"/>
      <c r="W207" s="134"/>
      <c r="X207" s="134"/>
      <c r="Y207" s="134"/>
      <c r="Z207" s="134"/>
      <c r="AA207" s="134"/>
      <c r="AB207" s="134"/>
      <c r="AC207" s="134"/>
      <c r="AD207" s="134"/>
      <c r="AE207" s="134"/>
      <c r="AF207" s="134"/>
      <c r="AG207" s="134"/>
      <c r="AH207" s="134"/>
      <c r="AI207" s="134"/>
      <c r="AJ207" s="134"/>
      <c r="AK207" s="134"/>
      <c r="AL207" s="134"/>
      <c r="AM207" s="134"/>
      <c r="AN207" s="134"/>
      <c r="AO207" s="134"/>
      <c r="AP207" s="134"/>
      <c r="AQ207" s="134"/>
      <c r="AR207" s="134"/>
      <c r="AS207" s="134"/>
      <c r="AT207" s="134"/>
      <c r="AU207" s="134"/>
      <c r="AV207" s="134"/>
      <c r="AW207" s="134"/>
      <c r="AX207" s="134"/>
      <c r="AY207" s="134"/>
      <c r="AZ207" s="134"/>
      <c r="BA207" s="134"/>
      <c r="BB207" s="134"/>
      <c r="BC207" s="134"/>
      <c r="BD207" s="134"/>
      <c r="BE207" s="134"/>
      <c r="BF207" s="134"/>
      <c r="BG207" s="134"/>
      <c r="BH207" s="134"/>
      <c r="BI207" s="134"/>
      <c r="BJ207" s="135"/>
      <c r="BM207" s="65" t="s">
        <v>177</v>
      </c>
      <c r="BN207" s="65" t="s">
        <v>191</v>
      </c>
      <c r="BO207" s="66" t="s">
        <v>173</v>
      </c>
      <c r="BP207" s="65" t="s">
        <v>21</v>
      </c>
      <c r="BQ207" s="65" t="s">
        <v>25</v>
      </c>
      <c r="BR207" s="65" t="s">
        <v>178</v>
      </c>
      <c r="BS207" s="65" t="s">
        <v>27</v>
      </c>
      <c r="BU207">
        <v>1</v>
      </c>
    </row>
    <row r="208" spans="1:73" ht="24.9" customHeight="1" x14ac:dyDescent="0.3">
      <c r="A208" s="136" t="s">
        <v>206</v>
      </c>
      <c r="B208" s="137"/>
      <c r="C208" s="137"/>
      <c r="D208" s="137"/>
      <c r="E208" s="137"/>
      <c r="F208" s="137"/>
      <c r="G208" s="137"/>
      <c r="H208" s="137"/>
      <c r="I208" s="137"/>
      <c r="J208" s="137"/>
      <c r="K208" s="137"/>
      <c r="L208" s="137"/>
      <c r="M208" s="137"/>
      <c r="N208" s="137"/>
      <c r="O208" s="137"/>
      <c r="P208" s="137"/>
      <c r="Q208" s="137"/>
      <c r="R208" s="137"/>
      <c r="S208" s="137"/>
      <c r="T208" s="137"/>
      <c r="U208" s="137"/>
      <c r="V208" s="137"/>
      <c r="W208" s="137"/>
      <c r="X208" s="137"/>
      <c r="Y208" s="137"/>
      <c r="Z208" s="137"/>
      <c r="AA208" s="137"/>
      <c r="AB208" s="137"/>
      <c r="AC208" s="137"/>
      <c r="AD208" s="137"/>
      <c r="AE208" s="137"/>
      <c r="AF208" s="137"/>
      <c r="AG208" s="137"/>
      <c r="AH208" s="137"/>
      <c r="AI208" s="137"/>
      <c r="AJ208" s="137"/>
      <c r="AK208" s="137"/>
      <c r="AL208" s="137"/>
      <c r="AM208" s="137"/>
      <c r="AN208" s="137"/>
      <c r="AO208" s="137"/>
      <c r="AP208" s="137"/>
      <c r="AQ208" s="137"/>
      <c r="AR208" s="137"/>
      <c r="AS208" s="137"/>
      <c r="AT208" s="137"/>
      <c r="AU208" s="137"/>
      <c r="AV208" s="137"/>
      <c r="AW208" s="137"/>
      <c r="AX208" s="137"/>
      <c r="AY208" s="137"/>
      <c r="AZ208" s="137"/>
      <c r="BA208" s="137"/>
      <c r="BB208" s="137"/>
      <c r="BC208" s="137"/>
      <c r="BD208" s="137"/>
      <c r="BE208" s="137"/>
      <c r="BF208" s="137"/>
      <c r="BG208" s="137"/>
      <c r="BH208" s="137"/>
      <c r="BI208" s="137"/>
      <c r="BJ208" s="138"/>
      <c r="BM208" s="62">
        <v>1</v>
      </c>
      <c r="BN208" s="52">
        <f>+A86</f>
        <v>0</v>
      </c>
      <c r="BO208" s="61" t="str">
        <f>+O86</f>
        <v>ESPECIFICA</v>
      </c>
      <c r="BP208" s="61" t="str">
        <f>+V86</f>
        <v>PÚBLICO</v>
      </c>
      <c r="BQ208" s="61">
        <f>+AY86</f>
        <v>0</v>
      </c>
      <c r="BR208" s="61">
        <f>+BA86</f>
        <v>0</v>
      </c>
      <c r="BS208" s="61">
        <f>+BC86</f>
        <v>0</v>
      </c>
    </row>
    <row r="209" spans="1:75" ht="24.9" customHeight="1" x14ac:dyDescent="0.3">
      <c r="A209" s="136" t="s">
        <v>169</v>
      </c>
      <c r="B209" s="137"/>
      <c r="C209" s="137"/>
      <c r="D209" s="137"/>
      <c r="E209" s="137"/>
      <c r="F209" s="137"/>
      <c r="G209" s="137"/>
      <c r="H209" s="137"/>
      <c r="I209" s="137"/>
      <c r="J209" s="137"/>
      <c r="K209" s="137"/>
      <c r="L209" s="137"/>
      <c r="M209" s="137"/>
      <c r="N209" s="137"/>
      <c r="O209" s="137"/>
      <c r="P209" s="137"/>
      <c r="Q209" s="137"/>
      <c r="R209" s="137"/>
      <c r="S209" s="137"/>
      <c r="T209" s="137"/>
      <c r="U209" s="137"/>
      <c r="V209" s="137"/>
      <c r="W209" s="137"/>
      <c r="X209" s="137"/>
      <c r="Y209" s="137"/>
      <c r="Z209" s="139" t="s">
        <v>170</v>
      </c>
      <c r="AA209" s="139"/>
      <c r="AB209" s="139"/>
      <c r="AC209" s="139"/>
      <c r="AD209" s="139"/>
      <c r="AE209" s="139"/>
      <c r="AF209" s="139"/>
      <c r="AG209" s="139"/>
      <c r="AH209" s="139"/>
      <c r="AI209" s="139"/>
      <c r="AJ209" s="139"/>
      <c r="AK209" s="139"/>
      <c r="AL209" s="139"/>
      <c r="AM209" s="139"/>
      <c r="AN209" s="139"/>
      <c r="AO209" s="139"/>
      <c r="AP209" s="139"/>
      <c r="AQ209" s="139"/>
      <c r="AR209" s="139"/>
      <c r="AS209" s="139"/>
      <c r="AT209" s="139"/>
      <c r="AU209" s="139"/>
      <c r="AV209" s="140" t="s">
        <v>226</v>
      </c>
      <c r="AW209" s="141"/>
      <c r="AX209" s="141"/>
      <c r="AY209" s="141"/>
      <c r="AZ209" s="141"/>
      <c r="BA209" s="141"/>
      <c r="BB209" s="141"/>
      <c r="BC209" s="141"/>
      <c r="BD209" s="141"/>
      <c r="BE209" s="141"/>
      <c r="BF209" s="141"/>
      <c r="BG209" s="141"/>
      <c r="BH209" s="141"/>
      <c r="BI209" s="141"/>
      <c r="BJ209" s="142"/>
      <c r="BM209" s="53">
        <v>2</v>
      </c>
      <c r="BN209" s="52">
        <f>+A99</f>
        <v>0</v>
      </c>
      <c r="BO209" s="52" t="str">
        <f>+O99</f>
        <v>SELECCIONE</v>
      </c>
      <c r="BP209" s="52" t="str">
        <f>+V99</f>
        <v>SELECCIONE</v>
      </c>
      <c r="BQ209" s="52">
        <f>+AY99</f>
        <v>0</v>
      </c>
      <c r="BR209" s="52">
        <f>+BA99</f>
        <v>0</v>
      </c>
      <c r="BS209" s="52">
        <f>+BC99</f>
        <v>0</v>
      </c>
    </row>
    <row r="210" spans="1:75" ht="24.9" customHeight="1" x14ac:dyDescent="0.3">
      <c r="A210" s="148"/>
      <c r="B210" s="148"/>
      <c r="C210" s="148"/>
      <c r="D210" s="148"/>
      <c r="E210" s="148"/>
      <c r="F210" s="148"/>
      <c r="G210" s="148"/>
      <c r="H210" s="148"/>
      <c r="I210" s="148"/>
      <c r="J210" s="148"/>
      <c r="K210" s="148"/>
      <c r="L210" s="148"/>
      <c r="M210" s="148"/>
      <c r="N210" s="148"/>
      <c r="O210" s="148"/>
      <c r="P210" s="148"/>
      <c r="Q210" s="148"/>
      <c r="R210" s="148"/>
      <c r="S210" s="148"/>
      <c r="T210" s="148"/>
      <c r="U210" s="148"/>
      <c r="V210" s="148"/>
      <c r="W210" s="148"/>
      <c r="X210" s="148"/>
      <c r="Y210" s="148"/>
      <c r="Z210" s="133"/>
      <c r="AA210" s="134"/>
      <c r="AB210" s="134"/>
      <c r="AC210" s="134"/>
      <c r="AD210" s="134"/>
      <c r="AE210" s="134"/>
      <c r="AF210" s="134"/>
      <c r="AG210" s="134"/>
      <c r="AH210" s="134"/>
      <c r="AI210" s="134"/>
      <c r="AJ210" s="134"/>
      <c r="AK210" s="134"/>
      <c r="AL210" s="134"/>
      <c r="AM210" s="134"/>
      <c r="AN210" s="134"/>
      <c r="AO210" s="134"/>
      <c r="AP210" s="134"/>
      <c r="AQ210" s="134"/>
      <c r="AR210" s="134"/>
      <c r="AS210" s="134"/>
      <c r="AT210" s="134"/>
      <c r="AU210" s="135"/>
      <c r="AV210" s="133"/>
      <c r="AW210" s="134"/>
      <c r="AX210" s="134"/>
      <c r="AY210" s="134"/>
      <c r="AZ210" s="134"/>
      <c r="BA210" s="134"/>
      <c r="BB210" s="134"/>
      <c r="BC210" s="134"/>
      <c r="BD210" s="134"/>
      <c r="BE210" s="134"/>
      <c r="BF210" s="134"/>
      <c r="BG210" s="134"/>
      <c r="BH210" s="134"/>
      <c r="BI210" s="134"/>
      <c r="BJ210" s="135"/>
      <c r="BM210" s="62">
        <v>3</v>
      </c>
      <c r="BN210" s="52">
        <f>+A111</f>
        <v>0</v>
      </c>
      <c r="BO210" s="52" t="str">
        <f>+O111</f>
        <v>SELECCIONE</v>
      </c>
      <c r="BP210" s="52" t="str">
        <f>+V111</f>
        <v>SELECCIONE</v>
      </c>
      <c r="BQ210" s="52">
        <f>+AY111</f>
        <v>0</v>
      </c>
      <c r="BR210" s="52">
        <f>+BA111</f>
        <v>0</v>
      </c>
      <c r="BS210" s="52">
        <f>+BC111</f>
        <v>0</v>
      </c>
    </row>
    <row r="211" spans="1:75" ht="24.9" customHeight="1" x14ac:dyDescent="0.3">
      <c r="A211" s="113" t="s">
        <v>189</v>
      </c>
      <c r="B211" s="113"/>
      <c r="C211" s="113"/>
      <c r="D211" s="113"/>
      <c r="E211" s="113"/>
      <c r="F211" s="113"/>
      <c r="G211" s="113"/>
      <c r="H211" s="113"/>
      <c r="I211" s="113"/>
      <c r="J211" s="113"/>
      <c r="K211" s="113"/>
      <c r="L211" s="113"/>
      <c r="M211" s="113"/>
      <c r="N211" s="113"/>
      <c r="O211" s="113" t="s">
        <v>173</v>
      </c>
      <c r="P211" s="113"/>
      <c r="Q211" s="113"/>
      <c r="R211" s="113"/>
      <c r="S211" s="113"/>
      <c r="T211" s="113"/>
      <c r="U211" s="113"/>
      <c r="V211" s="113" t="s">
        <v>21</v>
      </c>
      <c r="W211" s="113"/>
      <c r="X211" s="113"/>
      <c r="Y211" s="113"/>
      <c r="Z211" s="113"/>
      <c r="AA211" s="113"/>
      <c r="AB211" s="113" t="s">
        <v>22</v>
      </c>
      <c r="AC211" s="113"/>
      <c r="AD211" s="113"/>
      <c r="AE211" s="113"/>
      <c r="AF211" s="113"/>
      <c r="AG211" s="113"/>
      <c r="AH211" s="115" t="s">
        <v>172</v>
      </c>
      <c r="AI211" s="116"/>
      <c r="AJ211" s="116"/>
      <c r="AK211" s="116"/>
      <c r="AL211" s="116"/>
      <c r="AM211" s="116"/>
      <c r="AN211" s="116"/>
      <c r="AO211" s="116"/>
      <c r="AP211" s="116"/>
      <c r="AQ211" s="116"/>
      <c r="AR211" s="116"/>
      <c r="AS211" s="116"/>
      <c r="AT211" s="117"/>
      <c r="AU211" s="143" t="s">
        <v>155</v>
      </c>
      <c r="AV211" s="143"/>
      <c r="AW211" s="143"/>
      <c r="AX211" s="143"/>
      <c r="AY211" s="113" t="s">
        <v>24</v>
      </c>
      <c r="AZ211" s="113"/>
      <c r="BA211" s="113"/>
      <c r="BB211" s="113"/>
      <c r="BC211" s="113"/>
      <c r="BD211" s="113"/>
      <c r="BE211" s="113" t="s">
        <v>217</v>
      </c>
      <c r="BF211" s="144"/>
      <c r="BG211" s="144"/>
      <c r="BH211" s="144"/>
      <c r="BI211" s="144"/>
      <c r="BJ211" s="144"/>
      <c r="BM211" s="53">
        <v>6</v>
      </c>
      <c r="BN211" s="52">
        <f>+A150</f>
        <v>0</v>
      </c>
      <c r="BO211" s="52" t="str">
        <f>+O150</f>
        <v>SELECCIONE</v>
      </c>
      <c r="BP211" s="52" t="str">
        <f>+V150</f>
        <v>SELECCIONE</v>
      </c>
      <c r="BQ211" s="52">
        <f>+AY150</f>
        <v>0</v>
      </c>
      <c r="BR211" s="52">
        <f>+BA150</f>
        <v>0</v>
      </c>
      <c r="BS211" s="52">
        <f>+BC150</f>
        <v>0</v>
      </c>
    </row>
    <row r="212" spans="1:75" ht="24.9" customHeight="1" x14ac:dyDescent="0.3">
      <c r="A212" s="113"/>
      <c r="B212" s="113"/>
      <c r="C212" s="113"/>
      <c r="D212" s="113"/>
      <c r="E212" s="113"/>
      <c r="F212" s="113"/>
      <c r="G212" s="113"/>
      <c r="H212" s="113"/>
      <c r="I212" s="113"/>
      <c r="J212" s="113"/>
      <c r="K212" s="113"/>
      <c r="L212" s="113"/>
      <c r="M212" s="113"/>
      <c r="N212" s="113"/>
      <c r="O212" s="113"/>
      <c r="P212" s="113"/>
      <c r="Q212" s="113"/>
      <c r="R212" s="113"/>
      <c r="S212" s="113"/>
      <c r="T212" s="113"/>
      <c r="U212" s="113"/>
      <c r="V212" s="113"/>
      <c r="W212" s="113"/>
      <c r="X212" s="113"/>
      <c r="Y212" s="113"/>
      <c r="Z212" s="113"/>
      <c r="AA212" s="113"/>
      <c r="AB212" s="113"/>
      <c r="AC212" s="113"/>
      <c r="AD212" s="113"/>
      <c r="AE212" s="113"/>
      <c r="AF212" s="113"/>
      <c r="AG212" s="113"/>
      <c r="AH212" s="118"/>
      <c r="AI212" s="119"/>
      <c r="AJ212" s="119"/>
      <c r="AK212" s="119"/>
      <c r="AL212" s="119"/>
      <c r="AM212" s="119"/>
      <c r="AN212" s="119"/>
      <c r="AO212" s="119"/>
      <c r="AP212" s="119"/>
      <c r="AQ212" s="119"/>
      <c r="AR212" s="119"/>
      <c r="AS212" s="119"/>
      <c r="AT212" s="120"/>
      <c r="AU212" s="114" t="s">
        <v>152</v>
      </c>
      <c r="AV212" s="114"/>
      <c r="AW212" s="113" t="s">
        <v>171</v>
      </c>
      <c r="AX212" s="113"/>
      <c r="AY212" s="113" t="s">
        <v>25</v>
      </c>
      <c r="AZ212" s="113"/>
      <c r="BA212" s="113" t="s">
        <v>26</v>
      </c>
      <c r="BB212" s="113"/>
      <c r="BC212" s="113" t="s">
        <v>27</v>
      </c>
      <c r="BD212" s="113"/>
      <c r="BE212" s="144"/>
      <c r="BF212" s="144"/>
      <c r="BG212" s="144"/>
      <c r="BH212" s="144"/>
      <c r="BI212" s="144"/>
      <c r="BJ212" s="144"/>
      <c r="BM212" s="62">
        <v>7</v>
      </c>
      <c r="BN212" s="52">
        <f>+A162</f>
        <v>0</v>
      </c>
      <c r="BO212" s="52" t="str">
        <f>+O162</f>
        <v>SELECCIONE</v>
      </c>
      <c r="BP212" s="52" t="str">
        <f>+V162</f>
        <v>SELECCIONE</v>
      </c>
      <c r="BQ212" s="52">
        <f>+AY162</f>
        <v>0</v>
      </c>
      <c r="BR212" s="52">
        <f>+BA162</f>
        <v>0</v>
      </c>
      <c r="BS212" s="52">
        <f>+BC162</f>
        <v>0</v>
      </c>
    </row>
    <row r="213" spans="1:75" ht="24.9" customHeight="1" x14ac:dyDescent="0.3">
      <c r="A213" s="121"/>
      <c r="B213" s="122"/>
      <c r="C213" s="122"/>
      <c r="D213" s="122"/>
      <c r="E213" s="122"/>
      <c r="F213" s="122"/>
      <c r="G213" s="122"/>
      <c r="H213" s="122"/>
      <c r="I213" s="122"/>
      <c r="J213" s="122"/>
      <c r="K213" s="122"/>
      <c r="L213" s="122"/>
      <c r="M213" s="122"/>
      <c r="N213" s="123"/>
      <c r="O213" s="124" t="s">
        <v>16</v>
      </c>
      <c r="P213" s="125"/>
      <c r="Q213" s="125"/>
      <c r="R213" s="125"/>
      <c r="S213" s="125"/>
      <c r="T213" s="125"/>
      <c r="U213" s="126"/>
      <c r="V213" s="127" t="s">
        <v>16</v>
      </c>
      <c r="W213" s="128"/>
      <c r="X213" s="128"/>
      <c r="Y213" s="128"/>
      <c r="Z213" s="128"/>
      <c r="AA213" s="129"/>
      <c r="AB213" s="121"/>
      <c r="AC213" s="122"/>
      <c r="AD213" s="122"/>
      <c r="AE213" s="122"/>
      <c r="AF213" s="122"/>
      <c r="AG213" s="123"/>
      <c r="AH213" s="130"/>
      <c r="AI213" s="131"/>
      <c r="AJ213" s="131"/>
      <c r="AK213" s="131"/>
      <c r="AL213" s="131"/>
      <c r="AM213" s="131"/>
      <c r="AN213" s="131"/>
      <c r="AO213" s="131"/>
      <c r="AP213" s="131"/>
      <c r="AQ213" s="131"/>
      <c r="AR213" s="131"/>
      <c r="AS213" s="131"/>
      <c r="AT213" s="132"/>
      <c r="AU213" s="151"/>
      <c r="AV213" s="151"/>
      <c r="AW213" s="151"/>
      <c r="AX213" s="151"/>
      <c r="AY213" s="149">
        <f>IFERROR(DATEDIF(AU213,(AW213+1),"Y"),"Fecha Inválida")</f>
        <v>0</v>
      </c>
      <c r="AZ213" s="149"/>
      <c r="BA213" s="149">
        <f>IFERROR(DATEDIF(AU213,(AW213+1),"YM"),"Fecha Inválida")</f>
        <v>0</v>
      </c>
      <c r="BB213" s="149"/>
      <c r="BC213" s="149">
        <f>IF(AU213="",0,IFERROR(DATEDIF(AU213,(AW213+1),"MD"),"Fecha Inválida"))</f>
        <v>0</v>
      </c>
      <c r="BD213" s="149"/>
      <c r="BE213" s="149"/>
      <c r="BF213" s="150"/>
      <c r="BG213" s="150"/>
      <c r="BH213" s="150"/>
      <c r="BI213" s="150"/>
      <c r="BJ213" s="150"/>
      <c r="BM213" s="53">
        <v>8</v>
      </c>
      <c r="BN213" s="63">
        <f>+A175</f>
        <v>0</v>
      </c>
      <c r="BO213" s="52" t="str">
        <f>+O175</f>
        <v>SELECCIONE</v>
      </c>
      <c r="BP213" s="52" t="str">
        <f>+V175</f>
        <v>SELECCIONE</v>
      </c>
      <c r="BQ213" s="52">
        <f>+AY175</f>
        <v>0</v>
      </c>
      <c r="BR213" s="52">
        <f>+BA175</f>
        <v>0</v>
      </c>
      <c r="BS213" s="52">
        <f>+BC175</f>
        <v>0</v>
      </c>
    </row>
    <row r="214" spans="1:75" ht="24.9" customHeight="1" x14ac:dyDescent="0.3">
      <c r="A214" s="139" t="s">
        <v>199</v>
      </c>
      <c r="B214" s="139"/>
      <c r="C214" s="139"/>
      <c r="D214" s="139"/>
      <c r="E214" s="139"/>
      <c r="F214" s="139"/>
      <c r="G214" s="139"/>
      <c r="H214" s="139"/>
      <c r="I214" s="139"/>
      <c r="J214" s="139"/>
      <c r="K214" s="139"/>
      <c r="L214" s="139"/>
      <c r="M214" s="139"/>
      <c r="N214" s="139"/>
      <c r="O214" s="139"/>
      <c r="P214" s="139"/>
      <c r="Q214" s="139"/>
      <c r="R214" s="139"/>
      <c r="S214" s="139"/>
      <c r="T214" s="139"/>
      <c r="U214" s="139"/>
      <c r="V214" s="139"/>
      <c r="W214" s="139"/>
      <c r="X214" s="139"/>
      <c r="Y214" s="139"/>
      <c r="Z214" s="139"/>
      <c r="AA214" s="139"/>
      <c r="AB214" s="139"/>
      <c r="AC214" s="139"/>
      <c r="AD214" s="139"/>
      <c r="AE214" s="139"/>
      <c r="AF214" s="139"/>
      <c r="AG214" s="139"/>
      <c r="AH214" s="139"/>
      <c r="AI214" s="139"/>
      <c r="AJ214" s="139"/>
      <c r="AK214" s="139"/>
      <c r="AL214" s="139"/>
      <c r="AM214" s="139"/>
      <c r="AN214" s="139"/>
      <c r="AO214" s="139"/>
      <c r="AP214" s="139"/>
      <c r="AQ214" s="139"/>
      <c r="AR214" s="139"/>
      <c r="AS214" s="139"/>
      <c r="AT214" s="139"/>
      <c r="AU214" s="139"/>
      <c r="AV214" s="139"/>
      <c r="AW214" s="139"/>
      <c r="AX214" s="139"/>
      <c r="AY214" s="139"/>
      <c r="AZ214" s="139"/>
      <c r="BA214" s="139"/>
      <c r="BB214" s="139"/>
      <c r="BC214" s="139"/>
      <c r="BD214" s="139"/>
      <c r="BE214" s="139"/>
      <c r="BF214" s="139"/>
      <c r="BG214" s="139"/>
      <c r="BH214" s="139"/>
      <c r="BI214" s="139"/>
      <c r="BJ214" s="139"/>
      <c r="BM214" s="62">
        <v>9</v>
      </c>
      <c r="BN214" s="64">
        <f>+A188</f>
        <v>0</v>
      </c>
      <c r="BO214" s="63" t="str">
        <f>+O188</f>
        <v>SELECCIONE</v>
      </c>
      <c r="BP214" s="63" t="str">
        <f>+V188</f>
        <v>SELECCIONE</v>
      </c>
      <c r="BQ214" s="63">
        <f>+AY188</f>
        <v>0</v>
      </c>
      <c r="BR214" s="63">
        <f>+BA188</f>
        <v>0</v>
      </c>
      <c r="BS214" s="63">
        <f>+BC188</f>
        <v>0</v>
      </c>
    </row>
    <row r="215" spans="1:75" ht="24.9" customHeight="1" x14ac:dyDescent="0.3">
      <c r="A215" s="121">
        <v>1</v>
      </c>
      <c r="B215" s="123"/>
      <c r="C215" s="133"/>
      <c r="D215" s="134"/>
      <c r="E215" s="134"/>
      <c r="F215" s="134"/>
      <c r="G215" s="134"/>
      <c r="H215" s="134"/>
      <c r="I215" s="134"/>
      <c r="J215" s="134"/>
      <c r="K215" s="134"/>
      <c r="L215" s="134"/>
      <c r="M215" s="134"/>
      <c r="N215" s="134"/>
      <c r="O215" s="134"/>
      <c r="P215" s="134"/>
      <c r="Q215" s="134"/>
      <c r="R215" s="134"/>
      <c r="S215" s="134"/>
      <c r="T215" s="134"/>
      <c r="U215" s="134"/>
      <c r="V215" s="134"/>
      <c r="W215" s="134"/>
      <c r="X215" s="134"/>
      <c r="Y215" s="134"/>
      <c r="Z215" s="134"/>
      <c r="AA215" s="134"/>
      <c r="AB215" s="134"/>
      <c r="AC215" s="134"/>
      <c r="AD215" s="134"/>
      <c r="AE215" s="134"/>
      <c r="AF215" s="134"/>
      <c r="AG215" s="134"/>
      <c r="AH215" s="134"/>
      <c r="AI215" s="134"/>
      <c r="AJ215" s="134"/>
      <c r="AK215" s="134"/>
      <c r="AL215" s="134"/>
      <c r="AM215" s="134"/>
      <c r="AN215" s="134"/>
      <c r="AO215" s="134"/>
      <c r="AP215" s="134"/>
      <c r="AQ215" s="134"/>
      <c r="AR215" s="134"/>
      <c r="AS215" s="134"/>
      <c r="AT215" s="134"/>
      <c r="AU215" s="134"/>
      <c r="AV215" s="134"/>
      <c r="AW215" s="134"/>
      <c r="AX215" s="134"/>
      <c r="AY215" s="134"/>
      <c r="AZ215" s="134"/>
      <c r="BA215" s="134"/>
      <c r="BB215" s="134"/>
      <c r="BC215" s="134"/>
      <c r="BD215" s="134"/>
      <c r="BE215" s="134"/>
      <c r="BF215" s="134"/>
      <c r="BG215" s="134"/>
      <c r="BH215" s="134"/>
      <c r="BI215" s="134"/>
      <c r="BJ215" s="135"/>
      <c r="BM215" s="53">
        <v>10</v>
      </c>
      <c r="BN215" s="52">
        <f>+A201</f>
        <v>0</v>
      </c>
      <c r="BO215" s="64" t="str">
        <f>+O201</f>
        <v>SELECCIONE</v>
      </c>
      <c r="BP215" s="64" t="str">
        <f>+V201</f>
        <v>SELECCIONE</v>
      </c>
      <c r="BQ215" s="64">
        <f>+AY201</f>
        <v>0</v>
      </c>
      <c r="BR215" s="64">
        <f>+BA201</f>
        <v>0</v>
      </c>
      <c r="BS215" s="64">
        <f>+BC201</f>
        <v>0</v>
      </c>
    </row>
    <row r="216" spans="1:75" ht="24.9" customHeight="1" x14ac:dyDescent="0.3">
      <c r="A216" s="121">
        <v>2</v>
      </c>
      <c r="B216" s="123"/>
      <c r="C216" s="133"/>
      <c r="D216" s="134"/>
      <c r="E216" s="134"/>
      <c r="F216" s="134"/>
      <c r="G216" s="134"/>
      <c r="H216" s="134"/>
      <c r="I216" s="134"/>
      <c r="J216" s="134"/>
      <c r="K216" s="134"/>
      <c r="L216" s="134"/>
      <c r="M216" s="134"/>
      <c r="N216" s="134"/>
      <c r="O216" s="134"/>
      <c r="P216" s="134"/>
      <c r="Q216" s="134"/>
      <c r="R216" s="134"/>
      <c r="S216" s="134"/>
      <c r="T216" s="134"/>
      <c r="U216" s="134"/>
      <c r="V216" s="134"/>
      <c r="W216" s="134"/>
      <c r="X216" s="134"/>
      <c r="Y216" s="134"/>
      <c r="Z216" s="134"/>
      <c r="AA216" s="134"/>
      <c r="AB216" s="134"/>
      <c r="AC216" s="134"/>
      <c r="AD216" s="134"/>
      <c r="AE216" s="134"/>
      <c r="AF216" s="134"/>
      <c r="AG216" s="134"/>
      <c r="AH216" s="134"/>
      <c r="AI216" s="134"/>
      <c r="AJ216" s="134"/>
      <c r="AK216" s="134"/>
      <c r="AL216" s="134"/>
      <c r="AM216" s="134"/>
      <c r="AN216" s="134"/>
      <c r="AO216" s="134"/>
      <c r="AP216" s="134"/>
      <c r="AQ216" s="134"/>
      <c r="AR216" s="134"/>
      <c r="AS216" s="134"/>
      <c r="AT216" s="134"/>
      <c r="AU216" s="134"/>
      <c r="AV216" s="134"/>
      <c r="AW216" s="134"/>
      <c r="AX216" s="134"/>
      <c r="AY216" s="134"/>
      <c r="AZ216" s="134"/>
      <c r="BA216" s="134"/>
      <c r="BB216" s="134"/>
      <c r="BC216" s="134"/>
      <c r="BD216" s="134"/>
      <c r="BE216" s="134"/>
      <c r="BF216" s="134"/>
      <c r="BG216" s="134"/>
      <c r="BH216" s="134"/>
      <c r="BI216" s="134"/>
      <c r="BJ216" s="135"/>
      <c r="BM216" s="62">
        <v>11</v>
      </c>
      <c r="BN216" s="52">
        <f>+A213</f>
        <v>0</v>
      </c>
      <c r="BO216" s="52" t="str">
        <f>+O213</f>
        <v>SELECCIONE</v>
      </c>
      <c r="BP216" s="52" t="str">
        <f>+V213</f>
        <v>SELECCIONE</v>
      </c>
      <c r="BQ216" s="52">
        <f>+AY213</f>
        <v>0</v>
      </c>
      <c r="BR216" s="52">
        <f>+BA213</f>
        <v>0</v>
      </c>
      <c r="BS216" s="52">
        <f>+BC213</f>
        <v>0</v>
      </c>
    </row>
    <row r="217" spans="1:75" ht="24.9" customHeight="1" x14ac:dyDescent="0.3">
      <c r="A217" s="121">
        <v>3</v>
      </c>
      <c r="B217" s="123"/>
      <c r="C217" s="133"/>
      <c r="D217" s="134"/>
      <c r="E217" s="134"/>
      <c r="F217" s="134"/>
      <c r="G217" s="134"/>
      <c r="H217" s="134"/>
      <c r="I217" s="134"/>
      <c r="J217" s="134"/>
      <c r="K217" s="134"/>
      <c r="L217" s="134"/>
      <c r="M217" s="134"/>
      <c r="N217" s="134"/>
      <c r="O217" s="134"/>
      <c r="P217" s="134"/>
      <c r="Q217" s="134"/>
      <c r="R217" s="134"/>
      <c r="S217" s="134"/>
      <c r="T217" s="134"/>
      <c r="U217" s="134"/>
      <c r="V217" s="134"/>
      <c r="W217" s="134"/>
      <c r="X217" s="134"/>
      <c r="Y217" s="134"/>
      <c r="Z217" s="134"/>
      <c r="AA217" s="134"/>
      <c r="AB217" s="134"/>
      <c r="AC217" s="134"/>
      <c r="AD217" s="134"/>
      <c r="AE217" s="134"/>
      <c r="AF217" s="134"/>
      <c r="AG217" s="134"/>
      <c r="AH217" s="134"/>
      <c r="AI217" s="134"/>
      <c r="AJ217" s="134"/>
      <c r="AK217" s="134"/>
      <c r="AL217" s="134"/>
      <c r="AM217" s="134"/>
      <c r="AN217" s="134"/>
      <c r="AO217" s="134"/>
      <c r="AP217" s="134"/>
      <c r="AQ217" s="134"/>
      <c r="AR217" s="134"/>
      <c r="AS217" s="134"/>
      <c r="AT217" s="134"/>
      <c r="AU217" s="134"/>
      <c r="AV217" s="134"/>
      <c r="AW217" s="134"/>
      <c r="AX217" s="134"/>
      <c r="AY217" s="134"/>
      <c r="AZ217" s="134"/>
      <c r="BA217" s="134"/>
      <c r="BB217" s="134"/>
      <c r="BC217" s="134"/>
      <c r="BD217" s="134"/>
      <c r="BE217" s="134"/>
      <c r="BF217" s="134"/>
      <c r="BG217" s="134"/>
      <c r="BH217" s="134"/>
      <c r="BI217" s="134"/>
      <c r="BJ217" s="135"/>
      <c r="BM217" s="53">
        <v>12</v>
      </c>
      <c r="BN217" s="52">
        <f>+A226</f>
        <v>0</v>
      </c>
      <c r="BO217" s="52" t="str">
        <f>+O226</f>
        <v>SELECCIONE</v>
      </c>
      <c r="BP217" s="52" t="str">
        <f>+V226</f>
        <v>SELECCIONE</v>
      </c>
      <c r="BQ217" s="52">
        <f>+AY226</f>
        <v>0</v>
      </c>
      <c r="BR217" s="52">
        <f>+BA226</f>
        <v>0</v>
      </c>
      <c r="BS217" s="52">
        <f>+BC226</f>
        <v>0</v>
      </c>
    </row>
    <row r="218" spans="1:75" ht="24.9" customHeight="1" x14ac:dyDescent="0.3">
      <c r="A218" s="121">
        <v>4</v>
      </c>
      <c r="B218" s="123"/>
      <c r="C218" s="133"/>
      <c r="D218" s="134"/>
      <c r="E218" s="134"/>
      <c r="F218" s="134"/>
      <c r="G218" s="134"/>
      <c r="H218" s="134"/>
      <c r="I218" s="134"/>
      <c r="J218" s="134"/>
      <c r="K218" s="134"/>
      <c r="L218" s="134"/>
      <c r="M218" s="134"/>
      <c r="N218" s="134"/>
      <c r="O218" s="134"/>
      <c r="P218" s="134"/>
      <c r="Q218" s="134"/>
      <c r="R218" s="134"/>
      <c r="S218" s="134"/>
      <c r="T218" s="134"/>
      <c r="U218" s="134"/>
      <c r="V218" s="134"/>
      <c r="W218" s="134"/>
      <c r="X218" s="134"/>
      <c r="Y218" s="134"/>
      <c r="Z218" s="134"/>
      <c r="AA218" s="134"/>
      <c r="AB218" s="134"/>
      <c r="AC218" s="134"/>
      <c r="AD218" s="134"/>
      <c r="AE218" s="134"/>
      <c r="AF218" s="134"/>
      <c r="AG218" s="134"/>
      <c r="AH218" s="134"/>
      <c r="AI218" s="134"/>
      <c r="AJ218" s="134"/>
      <c r="AK218" s="134"/>
      <c r="AL218" s="134"/>
      <c r="AM218" s="134"/>
      <c r="AN218" s="134"/>
      <c r="AO218" s="134"/>
      <c r="AP218" s="134"/>
      <c r="AQ218" s="134"/>
      <c r="AR218" s="134"/>
      <c r="AS218" s="134"/>
      <c r="AT218" s="134"/>
      <c r="AU218" s="134"/>
      <c r="AV218" s="134"/>
      <c r="AW218" s="134"/>
      <c r="AX218" s="134"/>
      <c r="AY218" s="134"/>
      <c r="AZ218" s="134"/>
      <c r="BA218" s="134"/>
      <c r="BB218" s="134"/>
      <c r="BC218" s="134"/>
      <c r="BD218" s="134"/>
      <c r="BE218" s="134"/>
      <c r="BF218" s="134"/>
      <c r="BG218" s="134"/>
      <c r="BH218" s="134"/>
      <c r="BI218" s="134"/>
      <c r="BJ218" s="135"/>
    </row>
    <row r="219" spans="1:75" ht="24.9" customHeight="1" x14ac:dyDescent="0.3">
      <c r="A219" s="121">
        <v>5</v>
      </c>
      <c r="B219" s="123"/>
      <c r="C219" s="133"/>
      <c r="D219" s="134"/>
      <c r="E219" s="134"/>
      <c r="F219" s="134"/>
      <c r="G219" s="134"/>
      <c r="H219" s="134"/>
      <c r="I219" s="134"/>
      <c r="J219" s="134"/>
      <c r="K219" s="134"/>
      <c r="L219" s="134"/>
      <c r="M219" s="134"/>
      <c r="N219" s="134"/>
      <c r="O219" s="134"/>
      <c r="P219" s="134"/>
      <c r="Q219" s="134"/>
      <c r="R219" s="134"/>
      <c r="S219" s="134"/>
      <c r="T219" s="134"/>
      <c r="U219" s="134"/>
      <c r="V219" s="134"/>
      <c r="W219" s="134"/>
      <c r="X219" s="134"/>
      <c r="Y219" s="134"/>
      <c r="Z219" s="134"/>
      <c r="AA219" s="134"/>
      <c r="AB219" s="134"/>
      <c r="AC219" s="134"/>
      <c r="AD219" s="134"/>
      <c r="AE219" s="134"/>
      <c r="AF219" s="134"/>
      <c r="AG219" s="134"/>
      <c r="AH219" s="134"/>
      <c r="AI219" s="134"/>
      <c r="AJ219" s="134"/>
      <c r="AK219" s="134"/>
      <c r="AL219" s="134"/>
      <c r="AM219" s="134"/>
      <c r="AN219" s="134"/>
      <c r="AO219" s="134"/>
      <c r="AP219" s="134"/>
      <c r="AQ219" s="134"/>
      <c r="AR219" s="134"/>
      <c r="AS219" s="134"/>
      <c r="AT219" s="134"/>
      <c r="AU219" s="134"/>
      <c r="AV219" s="134"/>
      <c r="AW219" s="134"/>
      <c r="AX219" s="134"/>
      <c r="AY219" s="134"/>
      <c r="AZ219" s="134"/>
      <c r="BA219" s="134"/>
      <c r="BB219" s="134"/>
      <c r="BC219" s="134"/>
      <c r="BD219" s="134"/>
      <c r="BE219" s="134"/>
      <c r="BF219" s="134"/>
      <c r="BG219" s="134"/>
      <c r="BH219" s="134"/>
      <c r="BI219" s="134"/>
      <c r="BJ219" s="135"/>
    </row>
    <row r="220" spans="1:75" ht="24.9" customHeight="1" x14ac:dyDescent="0.3">
      <c r="A220" s="136" t="s">
        <v>206</v>
      </c>
      <c r="B220" s="137"/>
      <c r="C220" s="137"/>
      <c r="D220" s="137"/>
      <c r="E220" s="137"/>
      <c r="F220" s="137"/>
      <c r="G220" s="137"/>
      <c r="H220" s="137"/>
      <c r="I220" s="137"/>
      <c r="J220" s="137"/>
      <c r="K220" s="137"/>
      <c r="L220" s="137"/>
      <c r="M220" s="137"/>
      <c r="N220" s="137"/>
      <c r="O220" s="137"/>
      <c r="P220" s="137"/>
      <c r="Q220" s="137"/>
      <c r="R220" s="137"/>
      <c r="S220" s="137"/>
      <c r="T220" s="137"/>
      <c r="U220" s="137"/>
      <c r="V220" s="137"/>
      <c r="W220" s="137"/>
      <c r="X220" s="137"/>
      <c r="Y220" s="137"/>
      <c r="Z220" s="137"/>
      <c r="AA220" s="137"/>
      <c r="AB220" s="137"/>
      <c r="AC220" s="137"/>
      <c r="AD220" s="137"/>
      <c r="AE220" s="137"/>
      <c r="AF220" s="137"/>
      <c r="AG220" s="137"/>
      <c r="AH220" s="137"/>
      <c r="AI220" s="137"/>
      <c r="AJ220" s="137"/>
      <c r="AK220" s="137"/>
      <c r="AL220" s="137"/>
      <c r="AM220" s="137"/>
      <c r="AN220" s="137"/>
      <c r="AO220" s="137"/>
      <c r="AP220" s="137"/>
      <c r="AQ220" s="137"/>
      <c r="AR220" s="137"/>
      <c r="AS220" s="137"/>
      <c r="AT220" s="137"/>
      <c r="AU220" s="137"/>
      <c r="AV220" s="137"/>
      <c r="AW220" s="137"/>
      <c r="AX220" s="137"/>
      <c r="AY220" s="137"/>
      <c r="AZ220" s="137"/>
      <c r="BA220" s="137"/>
      <c r="BB220" s="137"/>
      <c r="BC220" s="137"/>
      <c r="BD220" s="137"/>
      <c r="BE220" s="137"/>
      <c r="BF220" s="137"/>
      <c r="BG220" s="137"/>
      <c r="BH220" s="137"/>
      <c r="BI220" s="137"/>
      <c r="BJ220" s="138"/>
      <c r="BO220" s="31" t="s">
        <v>192</v>
      </c>
    </row>
    <row r="221" spans="1:75" ht="24.9" customHeight="1" x14ac:dyDescent="0.3">
      <c r="A221" s="136" t="s">
        <v>169</v>
      </c>
      <c r="B221" s="137"/>
      <c r="C221" s="137"/>
      <c r="D221" s="137"/>
      <c r="E221" s="137"/>
      <c r="F221" s="137"/>
      <c r="G221" s="137"/>
      <c r="H221" s="137"/>
      <c r="I221" s="137"/>
      <c r="J221" s="137"/>
      <c r="K221" s="137"/>
      <c r="L221" s="137"/>
      <c r="M221" s="137"/>
      <c r="N221" s="137"/>
      <c r="O221" s="137"/>
      <c r="P221" s="137"/>
      <c r="Q221" s="137"/>
      <c r="R221" s="137"/>
      <c r="S221" s="137"/>
      <c r="T221" s="137"/>
      <c r="U221" s="137"/>
      <c r="V221" s="137"/>
      <c r="W221" s="137"/>
      <c r="X221" s="137"/>
      <c r="Y221" s="137"/>
      <c r="Z221" s="139" t="s">
        <v>170</v>
      </c>
      <c r="AA221" s="139"/>
      <c r="AB221" s="139"/>
      <c r="AC221" s="139"/>
      <c r="AD221" s="139"/>
      <c r="AE221" s="139"/>
      <c r="AF221" s="139"/>
      <c r="AG221" s="139"/>
      <c r="AH221" s="139"/>
      <c r="AI221" s="139"/>
      <c r="AJ221" s="139"/>
      <c r="AK221" s="139"/>
      <c r="AL221" s="139"/>
      <c r="AM221" s="139"/>
      <c r="AN221" s="139"/>
      <c r="AO221" s="139"/>
      <c r="AP221" s="139"/>
      <c r="AQ221" s="139"/>
      <c r="AR221" s="139"/>
      <c r="AS221" s="139"/>
      <c r="AT221" s="139"/>
      <c r="AU221" s="139"/>
      <c r="AV221" s="140" t="s">
        <v>226</v>
      </c>
      <c r="AW221" s="141"/>
      <c r="AX221" s="141"/>
      <c r="AY221" s="141"/>
      <c r="AZ221" s="141"/>
      <c r="BA221" s="141"/>
      <c r="BB221" s="141"/>
      <c r="BC221" s="141"/>
      <c r="BD221" s="141"/>
      <c r="BE221" s="141"/>
      <c r="BF221" s="141"/>
      <c r="BG221" s="141"/>
      <c r="BH221" s="141"/>
      <c r="BI221" s="141"/>
      <c r="BJ221" s="142"/>
      <c r="BT221">
        <v>1</v>
      </c>
      <c r="BU221">
        <v>2</v>
      </c>
      <c r="BV221">
        <v>3</v>
      </c>
      <c r="BW221">
        <v>4</v>
      </c>
    </row>
    <row r="222" spans="1:75" ht="24.9" customHeight="1" x14ac:dyDescent="0.3">
      <c r="A222" s="148"/>
      <c r="B222" s="148"/>
      <c r="C222" s="148"/>
      <c r="D222" s="148"/>
      <c r="E222" s="148"/>
      <c r="F222" s="148"/>
      <c r="G222" s="148"/>
      <c r="H222" s="148"/>
      <c r="I222" s="148"/>
      <c r="J222" s="148"/>
      <c r="K222" s="148"/>
      <c r="L222" s="148"/>
      <c r="M222" s="148"/>
      <c r="N222" s="148"/>
      <c r="O222" s="148"/>
      <c r="P222" s="148"/>
      <c r="Q222" s="148"/>
      <c r="R222" s="148"/>
      <c r="S222" s="148"/>
      <c r="T222" s="148"/>
      <c r="U222" s="148"/>
      <c r="V222" s="148"/>
      <c r="W222" s="148"/>
      <c r="X222" s="148"/>
      <c r="Y222" s="148"/>
      <c r="Z222" s="133"/>
      <c r="AA222" s="134"/>
      <c r="AB222" s="134"/>
      <c r="AC222" s="134"/>
      <c r="AD222" s="134"/>
      <c r="AE222" s="134"/>
      <c r="AF222" s="134"/>
      <c r="AG222" s="134"/>
      <c r="AH222" s="134"/>
      <c r="AI222" s="134"/>
      <c r="AJ222" s="134"/>
      <c r="AK222" s="134"/>
      <c r="AL222" s="134"/>
      <c r="AM222" s="134"/>
      <c r="AN222" s="134"/>
      <c r="AO222" s="134"/>
      <c r="AP222" s="134"/>
      <c r="AQ222" s="134"/>
      <c r="AR222" s="134"/>
      <c r="AS222" s="134"/>
      <c r="AT222" s="134"/>
      <c r="AU222" s="135"/>
      <c r="AV222" s="133"/>
      <c r="AW222" s="134"/>
      <c r="AX222" s="134"/>
      <c r="AY222" s="134"/>
      <c r="AZ222" s="134"/>
      <c r="BA222" s="134"/>
      <c r="BB222" s="134"/>
      <c r="BC222" s="134"/>
      <c r="BD222" s="134"/>
      <c r="BE222" s="134"/>
      <c r="BF222" s="134"/>
      <c r="BG222" s="134"/>
      <c r="BH222" s="134"/>
      <c r="BI222" s="134"/>
      <c r="BJ222" s="135"/>
      <c r="BM222" s="65" t="s">
        <v>177</v>
      </c>
      <c r="BN222" s="65" t="s">
        <v>191</v>
      </c>
      <c r="BO222" s="66" t="s">
        <v>173</v>
      </c>
      <c r="BP222" s="65" t="s">
        <v>21</v>
      </c>
      <c r="BQ222" s="65" t="s">
        <v>25</v>
      </c>
      <c r="BR222" s="65" t="s">
        <v>178</v>
      </c>
      <c r="BS222" s="65" t="s">
        <v>27</v>
      </c>
      <c r="BT222" s="67" t="s">
        <v>21</v>
      </c>
      <c r="BU222" s="67" t="s">
        <v>25</v>
      </c>
      <c r="BV222" s="67" t="s">
        <v>178</v>
      </c>
      <c r="BW222" s="67" t="s">
        <v>27</v>
      </c>
    </row>
    <row r="223" spans="1:75" ht="24.9" customHeight="1" x14ac:dyDescent="0.3">
      <c r="A223" s="57"/>
      <c r="B223" s="57"/>
      <c r="C223" s="57"/>
      <c r="D223" s="57"/>
      <c r="E223" s="57"/>
      <c r="F223" s="57"/>
      <c r="G223" s="57"/>
      <c r="H223" s="57"/>
      <c r="I223" s="57"/>
      <c r="J223" s="57"/>
      <c r="K223" s="57"/>
      <c r="L223" s="57"/>
      <c r="M223" s="57"/>
      <c r="N223" s="57"/>
      <c r="O223" s="57"/>
      <c r="P223" s="57"/>
      <c r="Q223" s="57"/>
      <c r="R223" s="57"/>
      <c r="S223" s="57"/>
      <c r="T223" s="57"/>
      <c r="U223" s="57"/>
      <c r="V223" s="57"/>
      <c r="W223" s="57"/>
      <c r="X223" s="57"/>
      <c r="Y223" s="57"/>
      <c r="Z223" s="49"/>
      <c r="AA223" s="49"/>
      <c r="AB223" s="49"/>
      <c r="AC223" s="49"/>
      <c r="AD223" s="49"/>
      <c r="AE223" s="49"/>
      <c r="AF223" s="49"/>
      <c r="AG223" s="49"/>
      <c r="AH223" s="49"/>
      <c r="AI223" s="49"/>
      <c r="AJ223" s="49"/>
      <c r="AK223" s="49"/>
      <c r="AL223" s="49"/>
      <c r="AM223" s="49"/>
      <c r="AN223" s="49"/>
      <c r="AO223" s="49"/>
      <c r="AP223" s="49"/>
      <c r="AQ223" s="49"/>
      <c r="AR223" s="49"/>
      <c r="AS223" s="49"/>
      <c r="AT223" s="49"/>
      <c r="AU223" s="49"/>
      <c r="AV223" s="49"/>
      <c r="AW223" s="49"/>
      <c r="AX223" s="49"/>
      <c r="AY223" s="49"/>
      <c r="AZ223" s="49"/>
      <c r="BA223" s="49"/>
      <c r="BB223" s="49"/>
      <c r="BC223" s="49"/>
      <c r="BD223" s="49"/>
      <c r="BE223" s="49"/>
      <c r="BF223" s="49"/>
      <c r="BG223" s="49"/>
      <c r="BH223" s="49"/>
      <c r="BI223" s="49"/>
      <c r="BJ223" s="49"/>
      <c r="BM223" s="62">
        <v>1</v>
      </c>
      <c r="BN223" s="52"/>
      <c r="BO223" s="61"/>
      <c r="BP223" s="61" t="str">
        <f>VLOOKUP($BO$220,$BO$208:$BS$208,2,1)</f>
        <v>PÚBLICO</v>
      </c>
      <c r="BQ223" s="61">
        <f>VLOOKUP($BO$220,$BO$208:$BS$208,3,1)</f>
        <v>0</v>
      </c>
      <c r="BR223" s="61">
        <f>VLOOKUP($BO$220,$BO$208:$BS$208,4,1)</f>
        <v>0</v>
      </c>
      <c r="BS223" s="61">
        <f>VLOOKUP($BO$220,$BO$208:$BS$208,5,1)</f>
        <v>0</v>
      </c>
      <c r="BT223" s="68" t="str">
        <f>IFERROR(BP223,0)</f>
        <v>PÚBLICO</v>
      </c>
      <c r="BU223" s="68">
        <f>IFERROR(BQ223,0)</f>
        <v>0</v>
      </c>
      <c r="BV223" s="68">
        <f>IFERROR(BR223,0)</f>
        <v>0</v>
      </c>
      <c r="BW223" s="68">
        <f>IFERROR(BS223,0)</f>
        <v>0</v>
      </c>
    </row>
    <row r="224" spans="1:75" ht="24.9" customHeight="1" x14ac:dyDescent="0.3">
      <c r="A224" s="113" t="s">
        <v>190</v>
      </c>
      <c r="B224" s="113"/>
      <c r="C224" s="113"/>
      <c r="D224" s="113"/>
      <c r="E224" s="113"/>
      <c r="F224" s="113"/>
      <c r="G224" s="113"/>
      <c r="H224" s="113"/>
      <c r="I224" s="113"/>
      <c r="J224" s="113"/>
      <c r="K224" s="113"/>
      <c r="L224" s="113"/>
      <c r="M224" s="113"/>
      <c r="N224" s="113"/>
      <c r="O224" s="113" t="s">
        <v>173</v>
      </c>
      <c r="P224" s="113"/>
      <c r="Q224" s="113"/>
      <c r="R224" s="113"/>
      <c r="S224" s="113"/>
      <c r="T224" s="113"/>
      <c r="U224" s="113"/>
      <c r="V224" s="113" t="s">
        <v>21</v>
      </c>
      <c r="W224" s="113"/>
      <c r="X224" s="113"/>
      <c r="Y224" s="113"/>
      <c r="Z224" s="113"/>
      <c r="AA224" s="113"/>
      <c r="AB224" s="113" t="s">
        <v>22</v>
      </c>
      <c r="AC224" s="113"/>
      <c r="AD224" s="113"/>
      <c r="AE224" s="113"/>
      <c r="AF224" s="113"/>
      <c r="AG224" s="113"/>
      <c r="AH224" s="115" t="s">
        <v>172</v>
      </c>
      <c r="AI224" s="116"/>
      <c r="AJ224" s="116"/>
      <c r="AK224" s="116"/>
      <c r="AL224" s="116"/>
      <c r="AM224" s="116"/>
      <c r="AN224" s="116"/>
      <c r="AO224" s="116"/>
      <c r="AP224" s="116"/>
      <c r="AQ224" s="116"/>
      <c r="AR224" s="116"/>
      <c r="AS224" s="116"/>
      <c r="AT224" s="117"/>
      <c r="AU224" s="143" t="s">
        <v>155</v>
      </c>
      <c r="AV224" s="143"/>
      <c r="AW224" s="143"/>
      <c r="AX224" s="143"/>
      <c r="AY224" s="113" t="s">
        <v>24</v>
      </c>
      <c r="AZ224" s="113"/>
      <c r="BA224" s="113"/>
      <c r="BB224" s="113"/>
      <c r="BC224" s="113"/>
      <c r="BD224" s="113"/>
      <c r="BE224" s="113" t="s">
        <v>217</v>
      </c>
      <c r="BF224" s="144"/>
      <c r="BG224" s="144"/>
      <c r="BH224" s="144"/>
      <c r="BI224" s="144"/>
      <c r="BJ224" s="144"/>
      <c r="BM224" s="53">
        <v>2</v>
      </c>
      <c r="BN224" s="52"/>
      <c r="BO224" s="52"/>
      <c r="BP224" s="61" t="e">
        <f>VLOOKUP($BO$220,$BO$209:$BS$209,2,1)</f>
        <v>#N/A</v>
      </c>
      <c r="BQ224" s="61" t="e">
        <f>VLOOKUP($BO$220,$BO$209:$BS$209,3,1)</f>
        <v>#N/A</v>
      </c>
      <c r="BR224" s="61" t="e">
        <f>VLOOKUP($BO$220,$BO$209:$BS$209,4,1)</f>
        <v>#N/A</v>
      </c>
      <c r="BS224" s="61" t="e">
        <f>VLOOKUP($BO$220,$BO$209:$BS$209,5,1)</f>
        <v>#N/A</v>
      </c>
      <c r="BT224" s="68">
        <f t="shared" ref="BT224:BT233" si="0">IFERROR(BP224,0)</f>
        <v>0</v>
      </c>
      <c r="BU224" s="68">
        <f t="shared" ref="BU224:BU234" si="1">IFERROR(BQ224,0)</f>
        <v>0</v>
      </c>
      <c r="BV224" s="68">
        <f t="shared" ref="BV224:BV234" si="2">IFERROR(BR224,0)</f>
        <v>0</v>
      </c>
      <c r="BW224" s="68">
        <f t="shared" ref="BW224:BW234" si="3">IFERROR(BS224,0)</f>
        <v>0</v>
      </c>
    </row>
    <row r="225" spans="1:81" ht="24.9" customHeight="1" x14ac:dyDescent="0.3">
      <c r="A225" s="113"/>
      <c r="B225" s="113"/>
      <c r="C225" s="113"/>
      <c r="D225" s="113"/>
      <c r="E225" s="113"/>
      <c r="F225" s="113"/>
      <c r="G225" s="113"/>
      <c r="H225" s="113"/>
      <c r="I225" s="113"/>
      <c r="J225" s="113"/>
      <c r="K225" s="113"/>
      <c r="L225" s="113"/>
      <c r="M225" s="113"/>
      <c r="N225" s="113"/>
      <c r="O225" s="113"/>
      <c r="P225" s="113"/>
      <c r="Q225" s="113"/>
      <c r="R225" s="113"/>
      <c r="S225" s="113"/>
      <c r="T225" s="113"/>
      <c r="U225" s="113"/>
      <c r="V225" s="113"/>
      <c r="W225" s="113"/>
      <c r="X225" s="113"/>
      <c r="Y225" s="113"/>
      <c r="Z225" s="113"/>
      <c r="AA225" s="113"/>
      <c r="AB225" s="113"/>
      <c r="AC225" s="113"/>
      <c r="AD225" s="113"/>
      <c r="AE225" s="113"/>
      <c r="AF225" s="113"/>
      <c r="AG225" s="113"/>
      <c r="AH225" s="118"/>
      <c r="AI225" s="119"/>
      <c r="AJ225" s="119"/>
      <c r="AK225" s="119"/>
      <c r="AL225" s="119"/>
      <c r="AM225" s="119"/>
      <c r="AN225" s="119"/>
      <c r="AO225" s="119"/>
      <c r="AP225" s="119"/>
      <c r="AQ225" s="119"/>
      <c r="AR225" s="119"/>
      <c r="AS225" s="119"/>
      <c r="AT225" s="120"/>
      <c r="AU225" s="114" t="s">
        <v>152</v>
      </c>
      <c r="AV225" s="114"/>
      <c r="AW225" s="113" t="s">
        <v>171</v>
      </c>
      <c r="AX225" s="113"/>
      <c r="AY225" s="113" t="s">
        <v>25</v>
      </c>
      <c r="AZ225" s="113"/>
      <c r="BA225" s="113" t="s">
        <v>26</v>
      </c>
      <c r="BB225" s="113"/>
      <c r="BC225" s="113" t="s">
        <v>27</v>
      </c>
      <c r="BD225" s="113"/>
      <c r="BE225" s="144"/>
      <c r="BF225" s="144"/>
      <c r="BG225" s="144"/>
      <c r="BH225" s="144"/>
      <c r="BI225" s="144"/>
      <c r="BJ225" s="144"/>
      <c r="BM225" s="62">
        <v>3</v>
      </c>
      <c r="BN225" s="52"/>
      <c r="BO225" s="52"/>
      <c r="BP225" s="61" t="e">
        <f>VLOOKUP($BO$220,$BO$210:$BS$210,2,1)</f>
        <v>#N/A</v>
      </c>
      <c r="BQ225" s="61" t="e">
        <f>VLOOKUP($BO$220,$BO$210:$BS$210,3,1)</f>
        <v>#N/A</v>
      </c>
      <c r="BR225" s="61" t="e">
        <f>VLOOKUP($BO$220,$BO$210:$BS$210,4,1)</f>
        <v>#N/A</v>
      </c>
      <c r="BS225" s="61" t="e">
        <f>VLOOKUP($BO$220,$BO$210:$BS$210,5,1)</f>
        <v>#N/A</v>
      </c>
      <c r="BT225" s="68">
        <f t="shared" si="0"/>
        <v>0</v>
      </c>
      <c r="BU225" s="68">
        <f t="shared" si="1"/>
        <v>0</v>
      </c>
      <c r="BV225" s="68">
        <f t="shared" si="2"/>
        <v>0</v>
      </c>
      <c r="BW225" s="68">
        <f t="shared" si="3"/>
        <v>0</v>
      </c>
    </row>
    <row r="226" spans="1:81" ht="24.9" customHeight="1" x14ac:dyDescent="0.3">
      <c r="A226" s="121"/>
      <c r="B226" s="122"/>
      <c r="C226" s="122"/>
      <c r="D226" s="122"/>
      <c r="E226" s="122"/>
      <c r="F226" s="122"/>
      <c r="G226" s="122"/>
      <c r="H226" s="122"/>
      <c r="I226" s="122"/>
      <c r="J226" s="122"/>
      <c r="K226" s="122"/>
      <c r="L226" s="122"/>
      <c r="M226" s="122"/>
      <c r="N226" s="123"/>
      <c r="O226" s="124" t="s">
        <v>16</v>
      </c>
      <c r="P226" s="125"/>
      <c r="Q226" s="125"/>
      <c r="R226" s="125"/>
      <c r="S226" s="125"/>
      <c r="T226" s="125"/>
      <c r="U226" s="126"/>
      <c r="V226" s="127" t="s">
        <v>16</v>
      </c>
      <c r="W226" s="128"/>
      <c r="X226" s="128"/>
      <c r="Y226" s="128"/>
      <c r="Z226" s="128"/>
      <c r="AA226" s="129"/>
      <c r="AB226" s="121"/>
      <c r="AC226" s="122"/>
      <c r="AD226" s="122"/>
      <c r="AE226" s="122"/>
      <c r="AF226" s="122"/>
      <c r="AG226" s="123"/>
      <c r="AH226" s="130"/>
      <c r="AI226" s="131"/>
      <c r="AJ226" s="131"/>
      <c r="AK226" s="131"/>
      <c r="AL226" s="131"/>
      <c r="AM226" s="131"/>
      <c r="AN226" s="131"/>
      <c r="AO226" s="131"/>
      <c r="AP226" s="131"/>
      <c r="AQ226" s="131"/>
      <c r="AR226" s="131"/>
      <c r="AS226" s="131"/>
      <c r="AT226" s="132"/>
      <c r="AU226" s="151"/>
      <c r="AV226" s="151"/>
      <c r="AW226" s="151"/>
      <c r="AX226" s="151"/>
      <c r="AY226" s="149">
        <f>IFERROR(DATEDIF(AU226,(AW226+1),"Y"),"Fecha Inválida")</f>
        <v>0</v>
      </c>
      <c r="AZ226" s="149"/>
      <c r="BA226" s="149">
        <f>IFERROR(DATEDIF(AU226,(AW226+1),"YM"),"Fecha Inválida")</f>
        <v>0</v>
      </c>
      <c r="BB226" s="149"/>
      <c r="BC226" s="149">
        <f>IF(AU226="",0,IFERROR(DATEDIF(AU226,(AW226+1),"MD"),"Fecha Inválida"))</f>
        <v>0</v>
      </c>
      <c r="BD226" s="149"/>
      <c r="BE226" s="149"/>
      <c r="BF226" s="150"/>
      <c r="BG226" s="150"/>
      <c r="BH226" s="150"/>
      <c r="BI226" s="150"/>
      <c r="BJ226" s="150"/>
      <c r="BM226" s="53">
        <v>4</v>
      </c>
      <c r="BN226" s="52"/>
      <c r="BO226" s="52"/>
      <c r="BP226" s="61" t="e">
        <f>VLOOKUP($BO$220,#REF!,2,1)</f>
        <v>#REF!</v>
      </c>
      <c r="BQ226" s="61" t="e">
        <f>VLOOKUP($BO$220,#REF!,3,1)</f>
        <v>#REF!</v>
      </c>
      <c r="BR226" s="61" t="e">
        <f>VLOOKUP($BO$220,#REF!,4,1)</f>
        <v>#REF!</v>
      </c>
      <c r="BS226" s="61" t="e">
        <f>VLOOKUP($BO$220,#REF!,5,1)</f>
        <v>#REF!</v>
      </c>
      <c r="BT226" s="68">
        <f t="shared" si="0"/>
        <v>0</v>
      </c>
      <c r="BU226" s="68">
        <f t="shared" si="1"/>
        <v>0</v>
      </c>
      <c r="BV226" s="68">
        <f t="shared" si="2"/>
        <v>0</v>
      </c>
      <c r="BW226" s="68">
        <f t="shared" si="3"/>
        <v>0</v>
      </c>
    </row>
    <row r="227" spans="1:81" ht="24.9" customHeight="1" x14ac:dyDescent="0.3">
      <c r="A227" s="139" t="s">
        <v>199</v>
      </c>
      <c r="B227" s="139"/>
      <c r="C227" s="139"/>
      <c r="D227" s="139"/>
      <c r="E227" s="139"/>
      <c r="F227" s="139"/>
      <c r="G227" s="139"/>
      <c r="H227" s="139"/>
      <c r="I227" s="139"/>
      <c r="J227" s="139"/>
      <c r="K227" s="139"/>
      <c r="L227" s="139"/>
      <c r="M227" s="139"/>
      <c r="N227" s="139"/>
      <c r="O227" s="139"/>
      <c r="P227" s="139"/>
      <c r="Q227" s="139"/>
      <c r="R227" s="139"/>
      <c r="S227" s="139"/>
      <c r="T227" s="139"/>
      <c r="U227" s="139"/>
      <c r="V227" s="139"/>
      <c r="W227" s="139"/>
      <c r="X227" s="139"/>
      <c r="Y227" s="139"/>
      <c r="Z227" s="139"/>
      <c r="AA227" s="139"/>
      <c r="AB227" s="139"/>
      <c r="AC227" s="139"/>
      <c r="AD227" s="139"/>
      <c r="AE227" s="139"/>
      <c r="AF227" s="139"/>
      <c r="AG227" s="139"/>
      <c r="AH227" s="139"/>
      <c r="AI227" s="139"/>
      <c r="AJ227" s="139"/>
      <c r="AK227" s="139"/>
      <c r="AL227" s="139"/>
      <c r="AM227" s="139"/>
      <c r="AN227" s="139"/>
      <c r="AO227" s="139"/>
      <c r="AP227" s="139"/>
      <c r="AQ227" s="139"/>
      <c r="AR227" s="139"/>
      <c r="AS227" s="139"/>
      <c r="AT227" s="139"/>
      <c r="AU227" s="139"/>
      <c r="AV227" s="139"/>
      <c r="AW227" s="139"/>
      <c r="AX227" s="139"/>
      <c r="AY227" s="139"/>
      <c r="AZ227" s="139"/>
      <c r="BA227" s="139"/>
      <c r="BB227" s="139"/>
      <c r="BC227" s="139"/>
      <c r="BD227" s="139"/>
      <c r="BE227" s="139"/>
      <c r="BF227" s="139"/>
      <c r="BG227" s="139"/>
      <c r="BH227" s="139"/>
      <c r="BI227" s="139"/>
      <c r="BJ227" s="139"/>
      <c r="BM227" s="62">
        <v>5</v>
      </c>
      <c r="BN227" s="52"/>
      <c r="BO227" s="52"/>
      <c r="BP227" s="61" t="e">
        <f>VLOOKUP($BO$220,#REF!,2,1)</f>
        <v>#REF!</v>
      </c>
      <c r="BQ227" s="61" t="e">
        <f>VLOOKUP($BO$220,#REF!,3,1)</f>
        <v>#REF!</v>
      </c>
      <c r="BR227" s="61" t="e">
        <f>VLOOKUP($BO$220,#REF!,4,1)</f>
        <v>#REF!</v>
      </c>
      <c r="BS227" s="61" t="e">
        <f>VLOOKUP($BO$220,#REF!,4,1)</f>
        <v>#REF!</v>
      </c>
      <c r="BT227" s="68">
        <f t="shared" si="0"/>
        <v>0</v>
      </c>
      <c r="BU227" s="68">
        <f t="shared" si="1"/>
        <v>0</v>
      </c>
      <c r="BV227" s="68">
        <f t="shared" si="2"/>
        <v>0</v>
      </c>
      <c r="BW227" s="68">
        <f t="shared" si="3"/>
        <v>0</v>
      </c>
    </row>
    <row r="228" spans="1:81" ht="24.9" customHeight="1" x14ac:dyDescent="0.3">
      <c r="A228" s="121">
        <v>1</v>
      </c>
      <c r="B228" s="123"/>
      <c r="C228" s="133"/>
      <c r="D228" s="134"/>
      <c r="E228" s="134"/>
      <c r="F228" s="134"/>
      <c r="G228" s="134"/>
      <c r="H228" s="134"/>
      <c r="I228" s="134"/>
      <c r="J228" s="134"/>
      <c r="K228" s="134"/>
      <c r="L228" s="134"/>
      <c r="M228" s="134"/>
      <c r="N228" s="134"/>
      <c r="O228" s="134"/>
      <c r="P228" s="134"/>
      <c r="Q228" s="134"/>
      <c r="R228" s="134"/>
      <c r="S228" s="134"/>
      <c r="T228" s="134"/>
      <c r="U228" s="134"/>
      <c r="V228" s="134"/>
      <c r="W228" s="134"/>
      <c r="X228" s="134"/>
      <c r="Y228" s="134"/>
      <c r="Z228" s="134"/>
      <c r="AA228" s="134"/>
      <c r="AB228" s="134"/>
      <c r="AC228" s="134"/>
      <c r="AD228" s="134"/>
      <c r="AE228" s="134"/>
      <c r="AF228" s="134"/>
      <c r="AG228" s="134"/>
      <c r="AH228" s="134"/>
      <c r="AI228" s="134"/>
      <c r="AJ228" s="134"/>
      <c r="AK228" s="134"/>
      <c r="AL228" s="134"/>
      <c r="AM228" s="134"/>
      <c r="AN228" s="134"/>
      <c r="AO228" s="134"/>
      <c r="AP228" s="134"/>
      <c r="AQ228" s="134"/>
      <c r="AR228" s="134"/>
      <c r="AS228" s="134"/>
      <c r="AT228" s="134"/>
      <c r="AU228" s="134"/>
      <c r="AV228" s="134"/>
      <c r="AW228" s="134"/>
      <c r="AX228" s="134"/>
      <c r="AY228" s="134"/>
      <c r="AZ228" s="134"/>
      <c r="BA228" s="134"/>
      <c r="BB228" s="134"/>
      <c r="BC228" s="134"/>
      <c r="BD228" s="134"/>
      <c r="BE228" s="134"/>
      <c r="BF228" s="134"/>
      <c r="BG228" s="134"/>
      <c r="BH228" s="134"/>
      <c r="BI228" s="134"/>
      <c r="BJ228" s="135"/>
      <c r="BM228" s="53">
        <v>6</v>
      </c>
      <c r="BN228" s="52"/>
      <c r="BO228" s="52"/>
      <c r="BP228" s="61" t="e">
        <f>VLOOKUP($BO$220,$BO$211:$BS$211,2,1)</f>
        <v>#N/A</v>
      </c>
      <c r="BQ228" s="61" t="e">
        <f>VLOOKUP($BO$220,$BO$211:$BS$211,3,1)</f>
        <v>#N/A</v>
      </c>
      <c r="BR228" s="61" t="e">
        <f>VLOOKUP($BO$220,$BO$211:$BS$211,4,1)</f>
        <v>#N/A</v>
      </c>
      <c r="BS228" s="61" t="e">
        <f>VLOOKUP($BO$220,$BO$211:$BS$211,5,1)</f>
        <v>#N/A</v>
      </c>
      <c r="BT228" s="68">
        <f t="shared" si="0"/>
        <v>0</v>
      </c>
      <c r="BU228" s="68">
        <f t="shared" si="1"/>
        <v>0</v>
      </c>
      <c r="BV228" s="68">
        <f t="shared" si="2"/>
        <v>0</v>
      </c>
      <c r="BW228" s="68">
        <f t="shared" si="3"/>
        <v>0</v>
      </c>
    </row>
    <row r="229" spans="1:81" ht="24.9" customHeight="1" x14ac:dyDescent="0.3">
      <c r="A229" s="121">
        <v>2</v>
      </c>
      <c r="B229" s="123"/>
      <c r="C229" s="133"/>
      <c r="D229" s="134"/>
      <c r="E229" s="134"/>
      <c r="F229" s="134"/>
      <c r="G229" s="134"/>
      <c r="H229" s="134"/>
      <c r="I229" s="134"/>
      <c r="J229" s="134"/>
      <c r="K229" s="134"/>
      <c r="L229" s="134"/>
      <c r="M229" s="134"/>
      <c r="N229" s="134"/>
      <c r="O229" s="134"/>
      <c r="P229" s="134"/>
      <c r="Q229" s="134"/>
      <c r="R229" s="134"/>
      <c r="S229" s="134"/>
      <c r="T229" s="134"/>
      <c r="U229" s="134"/>
      <c r="V229" s="134"/>
      <c r="W229" s="134"/>
      <c r="X229" s="134"/>
      <c r="Y229" s="134"/>
      <c r="Z229" s="134"/>
      <c r="AA229" s="134"/>
      <c r="AB229" s="134"/>
      <c r="AC229" s="134"/>
      <c r="AD229" s="134"/>
      <c r="AE229" s="134"/>
      <c r="AF229" s="134"/>
      <c r="AG229" s="134"/>
      <c r="AH229" s="134"/>
      <c r="AI229" s="134"/>
      <c r="AJ229" s="134"/>
      <c r="AK229" s="134"/>
      <c r="AL229" s="134"/>
      <c r="AM229" s="134"/>
      <c r="AN229" s="134"/>
      <c r="AO229" s="134"/>
      <c r="AP229" s="134"/>
      <c r="AQ229" s="134"/>
      <c r="AR229" s="134"/>
      <c r="AS229" s="134"/>
      <c r="AT229" s="134"/>
      <c r="AU229" s="134"/>
      <c r="AV229" s="134"/>
      <c r="AW229" s="134"/>
      <c r="AX229" s="134"/>
      <c r="AY229" s="134"/>
      <c r="AZ229" s="134"/>
      <c r="BA229" s="134"/>
      <c r="BB229" s="134"/>
      <c r="BC229" s="134"/>
      <c r="BD229" s="134"/>
      <c r="BE229" s="134"/>
      <c r="BF229" s="134"/>
      <c r="BG229" s="134"/>
      <c r="BH229" s="134"/>
      <c r="BI229" s="134"/>
      <c r="BJ229" s="135"/>
      <c r="BM229" s="62">
        <v>7</v>
      </c>
      <c r="BN229" s="52"/>
      <c r="BO229" s="52"/>
      <c r="BP229" s="61" t="e">
        <f>VLOOKUP($BO$220,$BO$212:$BS$212,2,1)</f>
        <v>#N/A</v>
      </c>
      <c r="BQ229" s="61" t="e">
        <f>VLOOKUP($BO$220,$BO$212:$BS$212,3,1)</f>
        <v>#N/A</v>
      </c>
      <c r="BR229" s="61" t="e">
        <f>VLOOKUP($BO$220,$BO$212:$BS$212,4,1)</f>
        <v>#N/A</v>
      </c>
      <c r="BS229" s="61" t="e">
        <f>VLOOKUP($BO$220,$BO$212:$BS$212,5,1)</f>
        <v>#N/A</v>
      </c>
      <c r="BT229" s="68">
        <f t="shared" si="0"/>
        <v>0</v>
      </c>
      <c r="BU229" s="68">
        <f t="shared" si="1"/>
        <v>0</v>
      </c>
      <c r="BV229" s="68">
        <f t="shared" si="2"/>
        <v>0</v>
      </c>
      <c r="BW229" s="68">
        <f t="shared" si="3"/>
        <v>0</v>
      </c>
    </row>
    <row r="230" spans="1:81" ht="24.9" customHeight="1" x14ac:dyDescent="0.3">
      <c r="A230" s="121">
        <v>3</v>
      </c>
      <c r="B230" s="123"/>
      <c r="C230" s="133"/>
      <c r="D230" s="134"/>
      <c r="E230" s="134"/>
      <c r="F230" s="134"/>
      <c r="G230" s="134"/>
      <c r="H230" s="134"/>
      <c r="I230" s="134"/>
      <c r="J230" s="134"/>
      <c r="K230" s="134"/>
      <c r="L230" s="134"/>
      <c r="M230" s="134"/>
      <c r="N230" s="134"/>
      <c r="O230" s="134"/>
      <c r="P230" s="134"/>
      <c r="Q230" s="134"/>
      <c r="R230" s="134"/>
      <c r="S230" s="134"/>
      <c r="T230" s="134"/>
      <c r="U230" s="134"/>
      <c r="V230" s="134"/>
      <c r="W230" s="134"/>
      <c r="X230" s="134"/>
      <c r="Y230" s="134"/>
      <c r="Z230" s="134"/>
      <c r="AA230" s="134"/>
      <c r="AB230" s="134"/>
      <c r="AC230" s="134"/>
      <c r="AD230" s="134"/>
      <c r="AE230" s="134"/>
      <c r="AF230" s="134"/>
      <c r="AG230" s="134"/>
      <c r="AH230" s="134"/>
      <c r="AI230" s="134"/>
      <c r="AJ230" s="134"/>
      <c r="AK230" s="134"/>
      <c r="AL230" s="134"/>
      <c r="AM230" s="134"/>
      <c r="AN230" s="134"/>
      <c r="AO230" s="134"/>
      <c r="AP230" s="134"/>
      <c r="AQ230" s="134"/>
      <c r="AR230" s="134"/>
      <c r="AS230" s="134"/>
      <c r="AT230" s="134"/>
      <c r="AU230" s="134"/>
      <c r="AV230" s="134"/>
      <c r="AW230" s="134"/>
      <c r="AX230" s="134"/>
      <c r="AY230" s="134"/>
      <c r="AZ230" s="134"/>
      <c r="BA230" s="134"/>
      <c r="BB230" s="134"/>
      <c r="BC230" s="134"/>
      <c r="BD230" s="134"/>
      <c r="BE230" s="134"/>
      <c r="BF230" s="134"/>
      <c r="BG230" s="134"/>
      <c r="BH230" s="134"/>
      <c r="BI230" s="134"/>
      <c r="BJ230" s="135"/>
      <c r="BM230" s="53">
        <v>8</v>
      </c>
      <c r="BN230" s="63"/>
      <c r="BO230" s="52"/>
      <c r="BP230" s="61" t="e">
        <f>VLOOKUP($BO$220,$BO$213:$BS$213,2,1)</f>
        <v>#N/A</v>
      </c>
      <c r="BQ230" s="61" t="e">
        <f>VLOOKUP($BO$220,$BO$213:$BS$213,3,1)</f>
        <v>#N/A</v>
      </c>
      <c r="BR230" s="61" t="e">
        <f>VLOOKUP($BO$220,$BO$213:$BS$213,4,1)</f>
        <v>#N/A</v>
      </c>
      <c r="BS230" s="61" t="e">
        <f>VLOOKUP($BO$220,$BO$213:$BS$213,5,1)</f>
        <v>#N/A</v>
      </c>
      <c r="BT230" s="68">
        <f t="shared" si="0"/>
        <v>0</v>
      </c>
      <c r="BU230" s="68">
        <f t="shared" si="1"/>
        <v>0</v>
      </c>
      <c r="BV230" s="68">
        <f t="shared" si="2"/>
        <v>0</v>
      </c>
      <c r="BW230" s="68">
        <f t="shared" si="3"/>
        <v>0</v>
      </c>
      <c r="BY230" s="26">
        <f>SUM(BU234+BU233+BU232+BU231+BU230+BU229+BU228+BU227+BU226+BU225+BU224+BU223)</f>
        <v>0</v>
      </c>
      <c r="BZ230" s="26">
        <f>SUM(BV234+BV233+BV232+BV231+BV230+BV229+BV228+BV227+BV226+BV225+BV224+BV223)+CA231</f>
        <v>0</v>
      </c>
      <c r="CA230" s="26">
        <f>SUM(BW234+BW233+BW232+BW231+BW230+BW229+BW228+BW227+BW226+BW225+BW224+BW223)</f>
        <v>0</v>
      </c>
      <c r="CC230" s="25"/>
    </row>
    <row r="231" spans="1:81" ht="24.9" customHeight="1" x14ac:dyDescent="0.3">
      <c r="A231" s="121">
        <v>4</v>
      </c>
      <c r="B231" s="123"/>
      <c r="C231" s="133"/>
      <c r="D231" s="134"/>
      <c r="E231" s="134"/>
      <c r="F231" s="134"/>
      <c r="G231" s="134"/>
      <c r="H231" s="134"/>
      <c r="I231" s="134"/>
      <c r="J231" s="134"/>
      <c r="K231" s="134"/>
      <c r="L231" s="134"/>
      <c r="M231" s="134"/>
      <c r="N231" s="134"/>
      <c r="O231" s="134"/>
      <c r="P231" s="134"/>
      <c r="Q231" s="134"/>
      <c r="R231" s="134"/>
      <c r="S231" s="134"/>
      <c r="T231" s="134"/>
      <c r="U231" s="134"/>
      <c r="V231" s="134"/>
      <c r="W231" s="134"/>
      <c r="X231" s="134"/>
      <c r="Y231" s="134"/>
      <c r="Z231" s="134"/>
      <c r="AA231" s="134"/>
      <c r="AB231" s="134"/>
      <c r="AC231" s="134"/>
      <c r="AD231" s="134"/>
      <c r="AE231" s="134"/>
      <c r="AF231" s="134"/>
      <c r="AG231" s="134"/>
      <c r="AH231" s="134"/>
      <c r="AI231" s="134"/>
      <c r="AJ231" s="134"/>
      <c r="AK231" s="134"/>
      <c r="AL231" s="134"/>
      <c r="AM231" s="134"/>
      <c r="AN231" s="134"/>
      <c r="AO231" s="134"/>
      <c r="AP231" s="134"/>
      <c r="AQ231" s="134"/>
      <c r="AR231" s="134"/>
      <c r="AS231" s="134"/>
      <c r="AT231" s="134"/>
      <c r="AU231" s="134"/>
      <c r="AV231" s="134"/>
      <c r="AW231" s="134"/>
      <c r="AX231" s="134"/>
      <c r="AY231" s="134"/>
      <c r="AZ231" s="134"/>
      <c r="BA231" s="134"/>
      <c r="BB231" s="134"/>
      <c r="BC231" s="134"/>
      <c r="BD231" s="134"/>
      <c r="BE231" s="134"/>
      <c r="BF231" s="134"/>
      <c r="BG231" s="134"/>
      <c r="BH231" s="134"/>
      <c r="BI231" s="134"/>
      <c r="BJ231" s="135"/>
      <c r="BM231" s="62">
        <v>9</v>
      </c>
      <c r="BN231" s="64"/>
      <c r="BO231" s="63"/>
      <c r="BP231" s="61" t="e">
        <f>VLOOKUP($BO$220,$BO$214:$BS$214,2,1)</f>
        <v>#N/A</v>
      </c>
      <c r="BQ231" s="61" t="e">
        <f>VLOOKUP($BO$220,$BO$214:$BS$214,3,1)</f>
        <v>#N/A</v>
      </c>
      <c r="BR231" s="61" t="e">
        <f>VLOOKUP($BO$220,$BO$214:$BS$214,4,1)</f>
        <v>#N/A</v>
      </c>
      <c r="BS231" s="61" t="e">
        <f>VLOOKUP($BO$220,$BO$214:$BS$214,5,1)</f>
        <v>#N/A</v>
      </c>
      <c r="BT231" s="68">
        <f t="shared" si="0"/>
        <v>0</v>
      </c>
      <c r="BU231" s="68">
        <f t="shared" si="1"/>
        <v>0</v>
      </c>
      <c r="BV231" s="68">
        <f t="shared" si="2"/>
        <v>0</v>
      </c>
      <c r="BW231" s="68">
        <f t="shared" si="3"/>
        <v>0</v>
      </c>
      <c r="BY231" s="22"/>
      <c r="BZ231" s="26">
        <f>IF(BZ230&gt;=12,INT(BZ230/12),0)</f>
        <v>0</v>
      </c>
      <c r="CA231" s="26">
        <f>IF(CA230&gt;=30,INT(CA230/30),0)</f>
        <v>0</v>
      </c>
      <c r="CC231" s="22"/>
    </row>
    <row r="232" spans="1:81" ht="24.9" customHeight="1" x14ac:dyDescent="0.3">
      <c r="A232" s="121">
        <v>5</v>
      </c>
      <c r="B232" s="123"/>
      <c r="C232" s="133"/>
      <c r="D232" s="134"/>
      <c r="E232" s="134"/>
      <c r="F232" s="134"/>
      <c r="G232" s="134"/>
      <c r="H232" s="134"/>
      <c r="I232" s="134"/>
      <c r="J232" s="134"/>
      <c r="K232" s="134"/>
      <c r="L232" s="134"/>
      <c r="M232" s="134"/>
      <c r="N232" s="134"/>
      <c r="O232" s="134"/>
      <c r="P232" s="134"/>
      <c r="Q232" s="134"/>
      <c r="R232" s="134"/>
      <c r="S232" s="134"/>
      <c r="T232" s="134"/>
      <c r="U232" s="134"/>
      <c r="V232" s="134"/>
      <c r="W232" s="134"/>
      <c r="X232" s="134"/>
      <c r="Y232" s="134"/>
      <c r="Z232" s="134"/>
      <c r="AA232" s="134"/>
      <c r="AB232" s="134"/>
      <c r="AC232" s="134"/>
      <c r="AD232" s="134"/>
      <c r="AE232" s="134"/>
      <c r="AF232" s="134"/>
      <c r="AG232" s="134"/>
      <c r="AH232" s="134"/>
      <c r="AI232" s="134"/>
      <c r="AJ232" s="134"/>
      <c r="AK232" s="134"/>
      <c r="AL232" s="134"/>
      <c r="AM232" s="134"/>
      <c r="AN232" s="134"/>
      <c r="AO232" s="134"/>
      <c r="AP232" s="134"/>
      <c r="AQ232" s="134"/>
      <c r="AR232" s="134"/>
      <c r="AS232" s="134"/>
      <c r="AT232" s="134"/>
      <c r="AU232" s="134"/>
      <c r="AV232" s="134"/>
      <c r="AW232" s="134"/>
      <c r="AX232" s="134"/>
      <c r="AY232" s="134"/>
      <c r="AZ232" s="134"/>
      <c r="BA232" s="134"/>
      <c r="BB232" s="134"/>
      <c r="BC232" s="134"/>
      <c r="BD232" s="134"/>
      <c r="BE232" s="134"/>
      <c r="BF232" s="134"/>
      <c r="BG232" s="134"/>
      <c r="BH232" s="134"/>
      <c r="BI232" s="134"/>
      <c r="BJ232" s="135"/>
      <c r="BM232" s="53">
        <v>10</v>
      </c>
      <c r="BN232" s="52"/>
      <c r="BO232" s="64"/>
      <c r="BP232" s="61" t="e">
        <f>VLOOKUP($BO$220,$BO$215:$BS$215,2,1)</f>
        <v>#N/A</v>
      </c>
      <c r="BQ232" s="61" t="e">
        <f>VLOOKUP($BO$220,$BO$215:$BS$215,3,1)</f>
        <v>#N/A</v>
      </c>
      <c r="BR232" s="61" t="e">
        <f>VLOOKUP($BO$220,$BO$215:$BS$215,4,1)</f>
        <v>#N/A</v>
      </c>
      <c r="BS232" s="61" t="e">
        <f>VLOOKUP($BO$220,$BO$215:$BS$215,5,1)</f>
        <v>#N/A</v>
      </c>
      <c r="BT232" s="68">
        <f t="shared" si="0"/>
        <v>0</v>
      </c>
      <c r="BU232" s="68">
        <f t="shared" si="1"/>
        <v>0</v>
      </c>
      <c r="BV232" s="68">
        <f t="shared" si="2"/>
        <v>0</v>
      </c>
      <c r="BW232" s="68">
        <f t="shared" si="3"/>
        <v>0</v>
      </c>
    </row>
    <row r="233" spans="1:81" ht="24.9" customHeight="1" x14ac:dyDescent="0.3">
      <c r="A233" s="136" t="s">
        <v>206</v>
      </c>
      <c r="B233" s="137"/>
      <c r="C233" s="137"/>
      <c r="D233" s="137"/>
      <c r="E233" s="137"/>
      <c r="F233" s="137"/>
      <c r="G233" s="137"/>
      <c r="H233" s="137"/>
      <c r="I233" s="137"/>
      <c r="J233" s="137"/>
      <c r="K233" s="137"/>
      <c r="L233" s="137"/>
      <c r="M233" s="137"/>
      <c r="N233" s="137"/>
      <c r="O233" s="137"/>
      <c r="P233" s="137"/>
      <c r="Q233" s="137"/>
      <c r="R233" s="137"/>
      <c r="S233" s="137"/>
      <c r="T233" s="137"/>
      <c r="U233" s="137"/>
      <c r="V233" s="137"/>
      <c r="W233" s="137"/>
      <c r="X233" s="137"/>
      <c r="Y233" s="137"/>
      <c r="Z233" s="137"/>
      <c r="AA233" s="137"/>
      <c r="AB233" s="137"/>
      <c r="AC233" s="137"/>
      <c r="AD233" s="137"/>
      <c r="AE233" s="137"/>
      <c r="AF233" s="137"/>
      <c r="AG233" s="137"/>
      <c r="AH233" s="137"/>
      <c r="AI233" s="137"/>
      <c r="AJ233" s="137"/>
      <c r="AK233" s="137"/>
      <c r="AL233" s="137"/>
      <c r="AM233" s="137"/>
      <c r="AN233" s="137"/>
      <c r="AO233" s="137"/>
      <c r="AP233" s="137"/>
      <c r="AQ233" s="137"/>
      <c r="AR233" s="137"/>
      <c r="AS233" s="137"/>
      <c r="AT233" s="137"/>
      <c r="AU233" s="137"/>
      <c r="AV233" s="137"/>
      <c r="AW233" s="137"/>
      <c r="AX233" s="137"/>
      <c r="AY233" s="137"/>
      <c r="AZ233" s="137"/>
      <c r="BA233" s="137"/>
      <c r="BB233" s="137"/>
      <c r="BC233" s="137"/>
      <c r="BD233" s="137"/>
      <c r="BE233" s="137"/>
      <c r="BF233" s="137"/>
      <c r="BG233" s="137"/>
      <c r="BH233" s="137"/>
      <c r="BI233" s="137"/>
      <c r="BJ233" s="138"/>
      <c r="BM233" s="62">
        <v>11</v>
      </c>
      <c r="BN233" s="52"/>
      <c r="BO233" s="52"/>
      <c r="BP233" s="61" t="e">
        <f>VLOOKUP($BO$220,$BO$216:$BS$216,2,1)</f>
        <v>#N/A</v>
      </c>
      <c r="BQ233" s="61" t="e">
        <f>VLOOKUP($BO$220,$BO$216:$BS$216,3,1)</f>
        <v>#N/A</v>
      </c>
      <c r="BR233" s="61" t="e">
        <f>VLOOKUP($BO$220,$BO$216:$BS$216,4,1)</f>
        <v>#N/A</v>
      </c>
      <c r="BS233" s="61" t="e">
        <f>VLOOKUP($BO$220,$BO$216:$BS$216,5,1)</f>
        <v>#N/A</v>
      </c>
      <c r="BT233" s="68">
        <f t="shared" si="0"/>
        <v>0</v>
      </c>
      <c r="BU233" s="68">
        <f t="shared" si="1"/>
        <v>0</v>
      </c>
      <c r="BV233" s="68">
        <f t="shared" si="2"/>
        <v>0</v>
      </c>
      <c r="BW233" s="68">
        <f t="shared" si="3"/>
        <v>0</v>
      </c>
    </row>
    <row r="234" spans="1:81" ht="24.9" customHeight="1" x14ac:dyDescent="0.3">
      <c r="A234" s="136" t="s">
        <v>169</v>
      </c>
      <c r="B234" s="137"/>
      <c r="C234" s="137"/>
      <c r="D234" s="137"/>
      <c r="E234" s="137"/>
      <c r="F234" s="137"/>
      <c r="G234" s="137"/>
      <c r="H234" s="137"/>
      <c r="I234" s="137"/>
      <c r="J234" s="137"/>
      <c r="K234" s="137"/>
      <c r="L234" s="137"/>
      <c r="M234" s="137"/>
      <c r="N234" s="137"/>
      <c r="O234" s="137"/>
      <c r="P234" s="137"/>
      <c r="Q234" s="137"/>
      <c r="R234" s="137"/>
      <c r="S234" s="137"/>
      <c r="T234" s="137"/>
      <c r="U234" s="137"/>
      <c r="V234" s="137"/>
      <c r="W234" s="137"/>
      <c r="X234" s="137"/>
      <c r="Y234" s="137"/>
      <c r="Z234" s="139" t="s">
        <v>170</v>
      </c>
      <c r="AA234" s="139"/>
      <c r="AB234" s="139"/>
      <c r="AC234" s="139"/>
      <c r="AD234" s="139"/>
      <c r="AE234" s="139"/>
      <c r="AF234" s="139"/>
      <c r="AG234" s="139"/>
      <c r="AH234" s="139"/>
      <c r="AI234" s="139"/>
      <c r="AJ234" s="139"/>
      <c r="AK234" s="139"/>
      <c r="AL234" s="139"/>
      <c r="AM234" s="139"/>
      <c r="AN234" s="139"/>
      <c r="AO234" s="139"/>
      <c r="AP234" s="139"/>
      <c r="AQ234" s="139"/>
      <c r="AR234" s="139"/>
      <c r="AS234" s="139"/>
      <c r="AT234" s="139"/>
      <c r="AU234" s="139"/>
      <c r="AV234" s="140" t="s">
        <v>226</v>
      </c>
      <c r="AW234" s="141"/>
      <c r="AX234" s="141"/>
      <c r="AY234" s="141"/>
      <c r="AZ234" s="141"/>
      <c r="BA234" s="141"/>
      <c r="BB234" s="141"/>
      <c r="BC234" s="141"/>
      <c r="BD234" s="141"/>
      <c r="BE234" s="141"/>
      <c r="BF234" s="141"/>
      <c r="BG234" s="141"/>
      <c r="BH234" s="141"/>
      <c r="BI234" s="141"/>
      <c r="BJ234" s="142"/>
      <c r="BM234" s="53">
        <v>12</v>
      </c>
      <c r="BN234" s="52"/>
      <c r="BO234" s="52"/>
      <c r="BP234" s="61" t="e">
        <f>VLOOKUP($BO$220,$BO$217:$BS$217,2,1)</f>
        <v>#N/A</v>
      </c>
      <c r="BQ234" s="61" t="e">
        <f>VLOOKUP($BO$220,$BO$217:$BS$217,3,1)</f>
        <v>#N/A</v>
      </c>
      <c r="BR234" s="61" t="e">
        <f>VLOOKUP($BO$220,$BO$217:$BS$217,4,1)</f>
        <v>#N/A</v>
      </c>
      <c r="BS234" s="61" t="e">
        <f>VLOOKUP($BO$220,$BO$217:$BS$217,5,1)</f>
        <v>#N/A</v>
      </c>
      <c r="BT234" s="68">
        <f>IFERROR(BP234,0)</f>
        <v>0</v>
      </c>
      <c r="BU234" s="68">
        <f t="shared" si="1"/>
        <v>0</v>
      </c>
      <c r="BV234" s="68">
        <f t="shared" si="2"/>
        <v>0</v>
      </c>
      <c r="BW234" s="68">
        <f t="shared" si="3"/>
        <v>0</v>
      </c>
    </row>
    <row r="235" spans="1:81" ht="24.9" customHeight="1" x14ac:dyDescent="0.3">
      <c r="A235" s="148"/>
      <c r="B235" s="148"/>
      <c r="C235" s="148"/>
      <c r="D235" s="148"/>
      <c r="E235" s="148"/>
      <c r="F235" s="148"/>
      <c r="G235" s="148"/>
      <c r="H235" s="148"/>
      <c r="I235" s="148"/>
      <c r="J235" s="148"/>
      <c r="K235" s="148"/>
      <c r="L235" s="148"/>
      <c r="M235" s="148"/>
      <c r="N235" s="148"/>
      <c r="O235" s="148"/>
      <c r="P235" s="148"/>
      <c r="Q235" s="148"/>
      <c r="R235" s="148"/>
      <c r="S235" s="148"/>
      <c r="T235" s="148"/>
      <c r="U235" s="148"/>
      <c r="V235" s="148"/>
      <c r="W235" s="148"/>
      <c r="X235" s="148"/>
      <c r="Y235" s="148"/>
      <c r="Z235" s="133"/>
      <c r="AA235" s="134"/>
      <c r="AB235" s="134"/>
      <c r="AC235" s="134"/>
      <c r="AD235" s="134"/>
      <c r="AE235" s="134"/>
      <c r="AF235" s="134"/>
      <c r="AG235" s="134"/>
      <c r="AH235" s="134"/>
      <c r="AI235" s="134"/>
      <c r="AJ235" s="134"/>
      <c r="AK235" s="134"/>
      <c r="AL235" s="134"/>
      <c r="AM235" s="134"/>
      <c r="AN235" s="134"/>
      <c r="AO235" s="134"/>
      <c r="AP235" s="134"/>
      <c r="AQ235" s="134"/>
      <c r="AR235" s="134"/>
      <c r="AS235" s="134"/>
      <c r="AT235" s="134"/>
      <c r="AU235" s="135"/>
      <c r="AV235" s="133"/>
      <c r="AW235" s="134"/>
      <c r="AX235" s="134"/>
      <c r="AY235" s="134"/>
      <c r="AZ235" s="134"/>
      <c r="BA235" s="134"/>
      <c r="BB235" s="134"/>
      <c r="BC235" s="134"/>
      <c r="BD235" s="134"/>
      <c r="BE235" s="134"/>
      <c r="BF235" s="134"/>
      <c r="BG235" s="134"/>
      <c r="BH235" s="134"/>
      <c r="BI235" s="134"/>
      <c r="BJ235" s="135"/>
    </row>
    <row r="236" spans="1:81" ht="24.9" customHeight="1" x14ac:dyDescent="0.3">
      <c r="A236" s="57"/>
      <c r="B236" s="57"/>
      <c r="C236" s="57"/>
      <c r="D236" s="57"/>
      <c r="E236" s="57"/>
      <c r="F236" s="57"/>
      <c r="G236" s="57"/>
      <c r="H236" s="57"/>
      <c r="I236" s="57"/>
      <c r="J236" s="57"/>
      <c r="K236" s="57"/>
      <c r="L236" s="57"/>
      <c r="M236" s="57"/>
      <c r="N236" s="57"/>
      <c r="O236" s="57"/>
      <c r="P236" s="57"/>
      <c r="Q236" s="57"/>
      <c r="R236" s="57"/>
      <c r="S236" s="57"/>
      <c r="T236" s="57"/>
      <c r="U236" s="57"/>
      <c r="V236" s="57"/>
      <c r="W236" s="57"/>
      <c r="X236" s="57"/>
      <c r="Y236" s="57"/>
      <c r="Z236" s="49"/>
      <c r="AA236" s="49"/>
      <c r="AB236" s="49"/>
      <c r="AC236" s="49"/>
      <c r="AD236" s="49"/>
      <c r="AE236" s="49"/>
      <c r="AF236" s="49"/>
      <c r="AG236" s="49"/>
      <c r="AH236" s="49"/>
      <c r="AI236" s="49"/>
      <c r="AJ236" s="49"/>
      <c r="AK236" s="49"/>
      <c r="AL236" s="49"/>
      <c r="AM236" s="49"/>
      <c r="AN236" s="49"/>
      <c r="AO236" s="49"/>
      <c r="AP236" s="49"/>
      <c r="AQ236" s="49"/>
      <c r="AR236" s="49"/>
      <c r="AS236" s="49"/>
      <c r="AT236" s="49"/>
      <c r="AU236" s="49"/>
      <c r="AV236" s="49"/>
      <c r="AW236" s="49"/>
      <c r="AX236" s="49"/>
      <c r="AY236" s="49"/>
      <c r="AZ236" s="49"/>
      <c r="BA236" s="49"/>
      <c r="BB236" s="49"/>
      <c r="BC236" s="49"/>
      <c r="BD236" s="49"/>
      <c r="BE236" s="49"/>
      <c r="BF236" s="49"/>
      <c r="BG236" s="49"/>
      <c r="BH236" s="49"/>
      <c r="BI236" s="49"/>
      <c r="BJ236" s="49"/>
    </row>
    <row r="237" spans="1:81" ht="24.9" hidden="1" customHeight="1" x14ac:dyDescent="0.3">
      <c r="A237" s="57"/>
      <c r="B237" s="57"/>
      <c r="C237" s="57"/>
      <c r="D237" s="57"/>
      <c r="E237" s="57"/>
      <c r="F237" s="57"/>
      <c r="G237" s="57"/>
      <c r="H237" s="57"/>
      <c r="I237" s="57"/>
      <c r="J237" s="57"/>
      <c r="K237" s="57"/>
      <c r="L237" s="57"/>
      <c r="M237" s="57"/>
      <c r="N237" s="57"/>
      <c r="O237" s="57"/>
      <c r="P237" s="57"/>
      <c r="Q237" s="57"/>
      <c r="R237" s="57"/>
      <c r="S237" s="57"/>
      <c r="T237" s="57"/>
      <c r="U237" s="57"/>
      <c r="V237" s="57"/>
      <c r="W237" s="57"/>
      <c r="X237" s="57"/>
      <c r="Y237" s="57"/>
      <c r="Z237" s="49"/>
      <c r="AA237" s="49"/>
      <c r="AB237" s="49"/>
      <c r="AC237" s="49"/>
      <c r="AD237" s="49"/>
      <c r="AE237" s="49"/>
      <c r="AF237" s="49"/>
      <c r="AG237" s="49"/>
      <c r="AH237" s="49"/>
      <c r="AI237" s="49"/>
      <c r="AJ237" s="49"/>
      <c r="AK237" s="49"/>
      <c r="AL237" s="49"/>
      <c r="AM237" s="49"/>
      <c r="AN237" s="49"/>
      <c r="AO237" s="49"/>
      <c r="AP237" s="49"/>
      <c r="AQ237" s="49"/>
      <c r="AR237" s="49"/>
      <c r="AS237" s="49"/>
      <c r="AT237" s="49"/>
      <c r="AU237" s="49"/>
      <c r="AV237" s="49"/>
      <c r="AW237" s="49"/>
      <c r="AX237" s="49"/>
      <c r="AY237" s="49"/>
      <c r="AZ237" s="49"/>
      <c r="BA237" s="49"/>
      <c r="BB237" s="49"/>
      <c r="BC237" s="49"/>
      <c r="BD237" s="49"/>
      <c r="BE237" s="49"/>
      <c r="BF237" s="49"/>
      <c r="BG237" s="49"/>
      <c r="BH237" s="49"/>
      <c r="BI237" s="49"/>
      <c r="BJ237" s="49"/>
    </row>
    <row r="238" spans="1:81" ht="15.75" hidden="1" customHeight="1" x14ac:dyDescent="0.3">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W238" s="26">
        <f>SUM(AY188+AY175+AY162+AY150+AY137+AY124+AY111+AY99+AY86+AY201+AY213+AY226)</f>
        <v>0</v>
      </c>
      <c r="AX238" s="25"/>
      <c r="AY238" s="26">
        <f>SUM(BA188+BA175+BA162+BA150+BA137+BA124+BA111+BA99+BA86+BA201+BA213+BA226)+BB239</f>
        <v>0</v>
      </c>
      <c r="AZ238" s="25"/>
      <c r="BA238" s="25"/>
      <c r="BB238" s="26">
        <f>SUM(BC188+BC175+BC162+BC150+BC137+BC124+BC111+BC99+BC86+BC201+BC213+BC226)</f>
        <v>0</v>
      </c>
      <c r="BC238" s="25"/>
      <c r="BD238" s="25"/>
      <c r="BE238" s="22"/>
      <c r="BF238" s="22"/>
      <c r="BG238" s="23"/>
      <c r="BH238" s="22"/>
      <c r="BI238" s="22"/>
      <c r="BJ238" s="22"/>
    </row>
    <row r="239" spans="1:81" ht="23.25" hidden="1" customHeight="1" x14ac:dyDescent="0.3">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7"/>
      <c r="AL239" s="22"/>
      <c r="AM239" s="22"/>
      <c r="AN239" s="22"/>
      <c r="AO239" s="22"/>
      <c r="AP239" s="22"/>
      <c r="AQ239" s="27"/>
      <c r="AR239" s="22"/>
      <c r="AS239" s="22"/>
      <c r="AT239" s="22"/>
      <c r="AU239" s="22"/>
      <c r="AV239" s="22"/>
      <c r="AW239" s="22"/>
      <c r="AX239" s="22"/>
      <c r="AY239" s="26">
        <f>IF(AY238&gt;=12,INT(AY238/12),0)</f>
        <v>0</v>
      </c>
      <c r="AZ239" s="22"/>
      <c r="BA239" s="22"/>
      <c r="BB239" s="26">
        <f>IF(BB238&gt;=30,INT(BB238/30),0)</f>
        <v>0</v>
      </c>
      <c r="BC239" s="26"/>
      <c r="BD239" s="26"/>
      <c r="BE239" s="22"/>
      <c r="BF239" s="22"/>
      <c r="BG239" s="23"/>
      <c r="BH239" s="22"/>
      <c r="BI239" s="22"/>
      <c r="BJ239" s="22"/>
    </row>
    <row r="240" spans="1:81" ht="27" customHeight="1" x14ac:dyDescent="0.3">
      <c r="A240" s="113" t="s">
        <v>193</v>
      </c>
      <c r="B240" s="144"/>
      <c r="C240" s="144"/>
      <c r="D240" s="144"/>
      <c r="E240" s="144"/>
      <c r="F240" s="144"/>
      <c r="G240" s="144"/>
      <c r="H240" s="144"/>
      <c r="I240" s="144"/>
      <c r="J240" s="144"/>
      <c r="K240" s="144"/>
      <c r="L240" s="144"/>
      <c r="M240" s="144"/>
      <c r="N240" s="144"/>
      <c r="O240" s="144"/>
      <c r="P240" s="144"/>
      <c r="Q240" s="144"/>
      <c r="R240" s="144"/>
      <c r="S240" s="144"/>
      <c r="T240" s="144"/>
      <c r="U240" s="144"/>
      <c r="V240" s="144"/>
      <c r="W240" s="144"/>
      <c r="X240" s="144"/>
      <c r="Y240" s="144"/>
      <c r="Z240" s="144"/>
      <c r="AA240" s="144"/>
      <c r="AB240" s="144"/>
      <c r="AC240" s="144"/>
      <c r="AD240" s="144"/>
      <c r="AE240" s="144"/>
      <c r="AF240" s="144"/>
      <c r="AG240" s="144"/>
      <c r="AH240" s="144"/>
      <c r="AI240" s="144"/>
      <c r="AJ240" s="144"/>
      <c r="AK240" s="144"/>
      <c r="AL240" s="144"/>
      <c r="AM240" s="144"/>
      <c r="AN240" s="144"/>
      <c r="AO240" s="144"/>
      <c r="AP240" s="144"/>
      <c r="AQ240" s="144"/>
      <c r="AR240" s="144"/>
      <c r="AS240" s="144"/>
      <c r="AT240" s="144"/>
      <c r="AU240" s="144"/>
      <c r="AV240" s="113" t="s">
        <v>25</v>
      </c>
      <c r="AW240" s="144"/>
      <c r="AX240" s="144"/>
      <c r="AY240" s="144"/>
      <c r="AZ240" s="113" t="s">
        <v>26</v>
      </c>
      <c r="BA240" s="144"/>
      <c r="BB240" s="144"/>
      <c r="BC240" s="144"/>
      <c r="BD240" s="113" t="s">
        <v>194</v>
      </c>
      <c r="BE240" s="144"/>
      <c r="BF240" s="144"/>
      <c r="BG240" s="144"/>
      <c r="BH240" s="144"/>
      <c r="BI240" s="144"/>
      <c r="BJ240" s="144"/>
      <c r="BO240" s="69" t="s">
        <v>192</v>
      </c>
      <c r="BP240" s="69" t="s">
        <v>69</v>
      </c>
    </row>
    <row r="241" spans="1:79" ht="29.25" customHeight="1" x14ac:dyDescent="0.3">
      <c r="A241" s="108">
        <v>1</v>
      </c>
      <c r="B241" s="108"/>
      <c r="C241" s="112" t="s">
        <v>195</v>
      </c>
      <c r="D241" s="112"/>
      <c r="E241" s="112"/>
      <c r="F241" s="112"/>
      <c r="G241" s="112"/>
      <c r="H241" s="112"/>
      <c r="I241" s="112"/>
      <c r="J241" s="112"/>
      <c r="K241" s="112"/>
      <c r="L241" s="112"/>
      <c r="M241" s="112"/>
      <c r="N241" s="112"/>
      <c r="O241" s="112"/>
      <c r="P241" s="112"/>
      <c r="Q241" s="112"/>
      <c r="R241" s="112"/>
      <c r="S241" s="112"/>
      <c r="T241" s="112"/>
      <c r="U241" s="112"/>
      <c r="V241" s="112"/>
      <c r="W241" s="112"/>
      <c r="X241" s="112"/>
      <c r="Y241" s="112"/>
      <c r="Z241" s="112"/>
      <c r="AA241" s="112"/>
      <c r="AB241" s="112"/>
      <c r="AC241" s="112"/>
      <c r="AD241" s="112"/>
      <c r="AE241" s="112"/>
      <c r="AF241" s="112"/>
      <c r="AG241" s="112"/>
      <c r="AH241" s="112"/>
      <c r="AI241" s="112"/>
      <c r="AJ241" s="112"/>
      <c r="AK241" s="112"/>
      <c r="AL241" s="112"/>
      <c r="AM241" s="112"/>
      <c r="AN241" s="112"/>
      <c r="AO241" s="112"/>
      <c r="AP241" s="112"/>
      <c r="AQ241" s="112"/>
      <c r="AR241" s="112"/>
      <c r="AS241" s="112"/>
      <c r="AT241" s="112"/>
      <c r="AU241" s="112"/>
      <c r="AV241" s="106">
        <f>IFERROR(AW238+AY239,"Revisar fechas")</f>
        <v>0</v>
      </c>
      <c r="AW241" s="107"/>
      <c r="AX241" s="107"/>
      <c r="AY241" s="107"/>
      <c r="AZ241" s="106">
        <f>IFERROR(IF(AY239&gt;0,AY238-(AY239*12),AY238),"Revisar fechas")</f>
        <v>0</v>
      </c>
      <c r="BA241" s="107"/>
      <c r="BB241" s="107"/>
      <c r="BC241" s="107"/>
      <c r="BD241" s="106">
        <f>IFERROR(IF(BB239&gt;0,BB238-(BB239*30),BB238),"Revisar fechas")</f>
        <v>0</v>
      </c>
      <c r="BE241" s="107"/>
      <c r="BF241" s="107"/>
      <c r="BG241" s="107"/>
      <c r="BH241" s="107"/>
      <c r="BI241" s="107"/>
      <c r="BJ241" s="107"/>
      <c r="BM241" s="65" t="s">
        <v>177</v>
      </c>
      <c r="BN241" s="65" t="s">
        <v>191</v>
      </c>
      <c r="BO241" s="66" t="s">
        <v>173</v>
      </c>
      <c r="BP241" s="65" t="s">
        <v>21</v>
      </c>
      <c r="BQ241" s="65" t="s">
        <v>25</v>
      </c>
      <c r="BR241" s="65" t="s">
        <v>178</v>
      </c>
      <c r="BS241" s="65" t="s">
        <v>27</v>
      </c>
      <c r="BT241" s="67" t="s">
        <v>21</v>
      </c>
      <c r="BU241" s="67" t="s">
        <v>25</v>
      </c>
      <c r="BV241" s="67" t="s">
        <v>178</v>
      </c>
      <c r="BW241" s="67" t="s">
        <v>27</v>
      </c>
    </row>
    <row r="242" spans="1:79" ht="29.25" customHeight="1" x14ac:dyDescent="0.3">
      <c r="A242" s="108">
        <v>2</v>
      </c>
      <c r="B242" s="108"/>
      <c r="C242" s="109" t="s">
        <v>196</v>
      </c>
      <c r="D242" s="110"/>
      <c r="E242" s="110"/>
      <c r="F242" s="110"/>
      <c r="G242" s="110"/>
      <c r="H242" s="110"/>
      <c r="I242" s="110"/>
      <c r="J242" s="110"/>
      <c r="K242" s="110"/>
      <c r="L242" s="110"/>
      <c r="M242" s="110"/>
      <c r="N242" s="110"/>
      <c r="O242" s="110"/>
      <c r="P242" s="110"/>
      <c r="Q242" s="110"/>
      <c r="R242" s="110"/>
      <c r="S242" s="110"/>
      <c r="T242" s="110"/>
      <c r="U242" s="110"/>
      <c r="V242" s="110"/>
      <c r="W242" s="110"/>
      <c r="X242" s="110"/>
      <c r="Y242" s="110"/>
      <c r="Z242" s="110"/>
      <c r="AA242" s="110"/>
      <c r="AB242" s="110"/>
      <c r="AC242" s="110"/>
      <c r="AD242" s="110"/>
      <c r="AE242" s="110"/>
      <c r="AF242" s="110"/>
      <c r="AG242" s="110"/>
      <c r="AH242" s="110"/>
      <c r="AI242" s="110"/>
      <c r="AJ242" s="110"/>
      <c r="AK242" s="110"/>
      <c r="AL242" s="110"/>
      <c r="AM242" s="110"/>
      <c r="AN242" s="110"/>
      <c r="AO242" s="110"/>
      <c r="AP242" s="110"/>
      <c r="AQ242" s="110"/>
      <c r="AR242" s="110"/>
      <c r="AS242" s="110"/>
      <c r="AT242" s="110"/>
      <c r="AU242" s="111"/>
      <c r="AV242" s="106">
        <f>IFERROR(BY230+BZ231,"Revisar fechas")</f>
        <v>0</v>
      </c>
      <c r="AW242" s="107"/>
      <c r="AX242" s="107"/>
      <c r="AY242" s="107"/>
      <c r="AZ242" s="106">
        <f>IFERROR(IF(BZ231&gt;0,BZ230-(BZ231*12),BZ230),"Revisar fechas")</f>
        <v>0</v>
      </c>
      <c r="BA242" s="107"/>
      <c r="BB242" s="107"/>
      <c r="BC242" s="107"/>
      <c r="BD242" s="106">
        <f>IFERROR(IF(CA231&gt;0,CA230-(CA231*30),CA230),"Revisar fechas")</f>
        <v>0</v>
      </c>
      <c r="BE242" s="107"/>
      <c r="BF242" s="107"/>
      <c r="BG242" s="107"/>
      <c r="BH242" s="107"/>
      <c r="BI242" s="107"/>
      <c r="BJ242" s="107"/>
      <c r="BM242" s="62">
        <v>1</v>
      </c>
      <c r="BN242" s="52"/>
      <c r="BO242" s="61"/>
      <c r="BP242" s="61" t="str">
        <f t="shared" ref="BP242:BP253" si="4">VLOOKUP($BP$240,BT223:BW223,1,1)</f>
        <v>PÚBLICO</v>
      </c>
      <c r="BQ242" s="61">
        <f t="shared" ref="BQ242:BQ253" si="5">VLOOKUP($BP$240,BT223:BW223,2,0)</f>
        <v>0</v>
      </c>
      <c r="BR242" s="61">
        <f t="shared" ref="BR242:BR253" si="6">VLOOKUP($BP$240,BT223:BW223,3,0)</f>
        <v>0</v>
      </c>
      <c r="BS242" s="61">
        <f t="shared" ref="BS242:BS253" si="7">VLOOKUP($BP$240,BT223:BW223,4,0)</f>
        <v>0</v>
      </c>
      <c r="BT242" s="68" t="str">
        <f>IFERROR(BP242,0)</f>
        <v>PÚBLICO</v>
      </c>
      <c r="BU242" s="68">
        <f>IFERROR(BQ242,0)</f>
        <v>0</v>
      </c>
      <c r="BV242" s="68">
        <f>IFERROR(BR242,0)</f>
        <v>0</v>
      </c>
      <c r="BW242" s="68">
        <f>IFERROR(BS242,0)</f>
        <v>0</v>
      </c>
    </row>
    <row r="243" spans="1:79" ht="29.25" customHeight="1" x14ac:dyDescent="0.3">
      <c r="A243" s="108">
        <v>3</v>
      </c>
      <c r="B243" s="108"/>
      <c r="C243" s="112" t="s">
        <v>210</v>
      </c>
      <c r="D243" s="112"/>
      <c r="E243" s="112"/>
      <c r="F243" s="112"/>
      <c r="G243" s="112"/>
      <c r="H243" s="112"/>
      <c r="I243" s="112"/>
      <c r="J243" s="112"/>
      <c r="K243" s="112"/>
      <c r="L243" s="112"/>
      <c r="M243" s="112"/>
      <c r="N243" s="112"/>
      <c r="O243" s="112"/>
      <c r="P243" s="112"/>
      <c r="Q243" s="112"/>
      <c r="R243" s="112"/>
      <c r="S243" s="112"/>
      <c r="T243" s="112"/>
      <c r="U243" s="112"/>
      <c r="V243" s="112"/>
      <c r="W243" s="112"/>
      <c r="X243" s="112"/>
      <c r="Y243" s="112"/>
      <c r="Z243" s="112"/>
      <c r="AA243" s="112"/>
      <c r="AB243" s="112"/>
      <c r="AC243" s="112"/>
      <c r="AD243" s="112"/>
      <c r="AE243" s="112"/>
      <c r="AF243" s="112"/>
      <c r="AG243" s="112"/>
      <c r="AH243" s="112"/>
      <c r="AI243" s="112"/>
      <c r="AJ243" s="112"/>
      <c r="AK243" s="112"/>
      <c r="AL243" s="112"/>
      <c r="AM243" s="112"/>
      <c r="AN243" s="112"/>
      <c r="AO243" s="112"/>
      <c r="AP243" s="112"/>
      <c r="AQ243" s="112"/>
      <c r="AR243" s="112"/>
      <c r="AS243" s="112"/>
      <c r="AT243" s="112"/>
      <c r="AU243" s="112"/>
      <c r="AV243" s="106">
        <f>IFERROR(BY249+BZ250,"Revisar fechas")</f>
        <v>0</v>
      </c>
      <c r="AW243" s="107"/>
      <c r="AX243" s="107"/>
      <c r="AY243" s="107"/>
      <c r="AZ243" s="106">
        <f>IFERROR(IF(BZ250&gt;0,BZ249-(BZ250*12),BZ249),"Revisar fechas")</f>
        <v>0</v>
      </c>
      <c r="BA243" s="107"/>
      <c r="BB243" s="107"/>
      <c r="BC243" s="107"/>
      <c r="BD243" s="106">
        <f>IFERROR(IF(CA250&gt;0,CA249-(CA250*30),CA249),"Revisar fechas")</f>
        <v>0</v>
      </c>
      <c r="BE243" s="107"/>
      <c r="BF243" s="107"/>
      <c r="BG243" s="107"/>
      <c r="BH243" s="107"/>
      <c r="BI243" s="107"/>
      <c r="BJ243" s="107"/>
      <c r="BM243" s="53">
        <v>2</v>
      </c>
      <c r="BN243" s="52"/>
      <c r="BO243" s="52"/>
      <c r="BP243" s="61" t="e">
        <f t="shared" si="4"/>
        <v>#N/A</v>
      </c>
      <c r="BQ243" s="61" t="e">
        <f t="shared" si="5"/>
        <v>#N/A</v>
      </c>
      <c r="BR243" s="61" t="e">
        <f t="shared" si="6"/>
        <v>#N/A</v>
      </c>
      <c r="BS243" s="61" t="e">
        <f t="shared" si="7"/>
        <v>#N/A</v>
      </c>
      <c r="BT243" s="68">
        <f t="shared" ref="BT243:BT252" si="8">IFERROR(BP243,0)</f>
        <v>0</v>
      </c>
      <c r="BU243" s="68">
        <f t="shared" ref="BU243:BU253" si="9">IFERROR(BQ243,0)</f>
        <v>0</v>
      </c>
      <c r="BV243" s="68">
        <f t="shared" ref="BV243:BV253" si="10">IFERROR(BR243,0)</f>
        <v>0</v>
      </c>
      <c r="BW243" s="68">
        <f t="shared" ref="BW243:BW253" si="11">IFERROR(BS243,0)</f>
        <v>0</v>
      </c>
    </row>
    <row r="244" spans="1:79" ht="15.75" customHeight="1" x14ac:dyDescent="0.3">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M244" s="62">
        <v>3</v>
      </c>
      <c r="BN244" s="52"/>
      <c r="BO244" s="52"/>
      <c r="BP244" s="61" t="e">
        <f t="shared" si="4"/>
        <v>#N/A</v>
      </c>
      <c r="BQ244" s="61" t="e">
        <f t="shared" si="5"/>
        <v>#N/A</v>
      </c>
      <c r="BR244" s="61" t="e">
        <f t="shared" si="6"/>
        <v>#N/A</v>
      </c>
      <c r="BS244" s="61" t="e">
        <f t="shared" si="7"/>
        <v>#N/A</v>
      </c>
      <c r="BT244" s="68">
        <f t="shared" si="8"/>
        <v>0</v>
      </c>
      <c r="BU244" s="68">
        <f t="shared" si="9"/>
        <v>0</v>
      </c>
      <c r="BV244" s="68">
        <f t="shared" si="10"/>
        <v>0</v>
      </c>
      <c r="BW244" s="68">
        <f t="shared" si="11"/>
        <v>0</v>
      </c>
    </row>
    <row r="245" spans="1:79" ht="15.75" hidden="1" customHeight="1" x14ac:dyDescent="0.3">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c r="BJ245" s="24"/>
      <c r="BM245" s="53">
        <v>4</v>
      </c>
      <c r="BN245" s="52"/>
      <c r="BO245" s="52"/>
      <c r="BP245" s="61" t="e">
        <f t="shared" si="4"/>
        <v>#N/A</v>
      </c>
      <c r="BQ245" s="61" t="e">
        <f t="shared" si="5"/>
        <v>#N/A</v>
      </c>
      <c r="BR245" s="61" t="e">
        <f t="shared" si="6"/>
        <v>#N/A</v>
      </c>
      <c r="BS245" s="61" t="e">
        <f t="shared" si="7"/>
        <v>#N/A</v>
      </c>
      <c r="BT245" s="68">
        <f t="shared" si="8"/>
        <v>0</v>
      </c>
      <c r="BU245" s="68">
        <f t="shared" si="9"/>
        <v>0</v>
      </c>
      <c r="BV245" s="68">
        <f t="shared" si="10"/>
        <v>0</v>
      </c>
      <c r="BW245" s="68">
        <f t="shared" si="11"/>
        <v>0</v>
      </c>
    </row>
    <row r="246" spans="1:79" ht="15.75" hidden="1" customHeight="1" x14ac:dyDescent="0.3">
      <c r="A246" s="237" t="s">
        <v>31</v>
      </c>
      <c r="B246" s="237"/>
      <c r="C246" s="237"/>
      <c r="D246" s="237"/>
      <c r="E246" s="237"/>
      <c r="F246" s="237"/>
      <c r="G246" s="237"/>
      <c r="H246" s="237"/>
      <c r="I246" s="237"/>
      <c r="J246" s="237"/>
      <c r="K246" s="237"/>
      <c r="L246" s="237"/>
      <c r="M246" s="237"/>
      <c r="N246" s="237"/>
      <c r="O246" s="237"/>
      <c r="P246" s="237"/>
      <c r="Q246" s="237"/>
      <c r="R246" s="237"/>
      <c r="S246" s="237"/>
      <c r="T246" s="237"/>
      <c r="U246" s="237"/>
      <c r="V246" s="237"/>
      <c r="W246" s="237"/>
      <c r="X246" s="237"/>
      <c r="Y246" s="237"/>
      <c r="Z246" s="237"/>
      <c r="AA246" s="237"/>
      <c r="AB246" s="237"/>
      <c r="AC246" s="237"/>
      <c r="AD246" s="237"/>
      <c r="AE246" s="237"/>
      <c r="AF246" s="237"/>
      <c r="AG246" s="237"/>
      <c r="AH246" s="237"/>
      <c r="AI246" s="237"/>
      <c r="AJ246" s="237"/>
      <c r="AK246" s="237"/>
      <c r="AL246" s="237"/>
      <c r="AM246" s="237"/>
      <c r="AN246" s="237"/>
      <c r="AO246" s="237"/>
      <c r="AP246" s="237"/>
      <c r="AQ246" s="237"/>
      <c r="AR246" s="237"/>
      <c r="AS246" s="237"/>
      <c r="AT246" s="237"/>
      <c r="AU246" s="237"/>
      <c r="AV246" s="237"/>
      <c r="AW246" s="237"/>
      <c r="AX246" s="237"/>
      <c r="AY246" s="237"/>
      <c r="AZ246" s="237"/>
      <c r="BA246" s="237"/>
      <c r="BB246" s="237"/>
      <c r="BC246" s="237"/>
      <c r="BD246" s="237"/>
      <c r="BE246" s="237"/>
      <c r="BF246" s="237"/>
      <c r="BG246" s="237"/>
      <c r="BH246" s="237"/>
      <c r="BI246" s="237"/>
      <c r="BJ246" s="237"/>
      <c r="BM246" s="62">
        <v>5</v>
      </c>
      <c r="BN246" s="52"/>
      <c r="BO246" s="52"/>
      <c r="BP246" s="61" t="e">
        <f t="shared" si="4"/>
        <v>#N/A</v>
      </c>
      <c r="BQ246" s="61" t="e">
        <f t="shared" si="5"/>
        <v>#N/A</v>
      </c>
      <c r="BR246" s="61" t="e">
        <f t="shared" si="6"/>
        <v>#N/A</v>
      </c>
      <c r="BS246" s="61" t="e">
        <f t="shared" si="7"/>
        <v>#N/A</v>
      </c>
      <c r="BT246" s="68">
        <f t="shared" si="8"/>
        <v>0</v>
      </c>
      <c r="BU246" s="68">
        <f t="shared" si="9"/>
        <v>0</v>
      </c>
      <c r="BV246" s="68">
        <f t="shared" si="10"/>
        <v>0</v>
      </c>
      <c r="BW246" s="68">
        <f t="shared" si="11"/>
        <v>0</v>
      </c>
    </row>
    <row r="247" spans="1:79" ht="21.75" hidden="1" customHeight="1" x14ac:dyDescent="0.3">
      <c r="A247" s="211" t="s">
        <v>32</v>
      </c>
      <c r="B247" s="211"/>
      <c r="C247" s="211"/>
      <c r="D247" s="211"/>
      <c r="E247" s="211"/>
      <c r="F247" s="211"/>
      <c r="G247" s="211"/>
      <c r="H247" s="211"/>
      <c r="I247" s="214" t="s">
        <v>33</v>
      </c>
      <c r="J247" s="214"/>
      <c r="K247" s="214"/>
      <c r="L247" s="214"/>
      <c r="M247" s="214"/>
      <c r="N247" s="214"/>
      <c r="O247" s="214"/>
      <c r="P247" s="214"/>
      <c r="Q247" s="214"/>
      <c r="R247" s="214"/>
      <c r="S247" s="214"/>
      <c r="T247" s="214"/>
      <c r="U247" s="214"/>
      <c r="V247" s="214"/>
      <c r="W247" s="214"/>
      <c r="X247" s="214"/>
      <c r="Y247" s="214"/>
      <c r="Z247" s="214"/>
      <c r="AA247" s="214"/>
      <c r="AB247" s="214"/>
      <c r="AC247" s="214"/>
      <c r="AD247" s="214"/>
      <c r="AE247" s="214"/>
      <c r="AF247" s="214"/>
      <c r="AG247" s="214"/>
      <c r="AH247" s="214"/>
      <c r="AI247" s="214"/>
      <c r="AJ247" s="214"/>
      <c r="AK247" s="214"/>
      <c r="AL247" s="214"/>
      <c r="AM247" s="214"/>
      <c r="AN247" s="214"/>
      <c r="AO247" s="214"/>
      <c r="AP247" s="214"/>
      <c r="AQ247" s="214"/>
      <c r="AR247" s="214"/>
      <c r="AS247" s="214"/>
      <c r="AT247" s="214"/>
      <c r="AU247" s="214"/>
      <c r="AV247" s="214"/>
      <c r="AW247" s="214"/>
      <c r="AX247" s="214"/>
      <c r="AY247" s="214"/>
      <c r="AZ247" s="214"/>
      <c r="BA247" s="214"/>
      <c r="BB247" s="214"/>
      <c r="BC247" s="214"/>
      <c r="BD247" s="214"/>
      <c r="BE247" s="214"/>
      <c r="BF247" s="214"/>
      <c r="BG247" s="214"/>
      <c r="BH247" s="214"/>
      <c r="BI247" s="214"/>
      <c r="BJ247" s="214"/>
      <c r="BM247" s="53">
        <v>6</v>
      </c>
      <c r="BN247" s="52"/>
      <c r="BO247" s="52"/>
      <c r="BP247" s="61" t="e">
        <f t="shared" si="4"/>
        <v>#N/A</v>
      </c>
      <c r="BQ247" s="61" t="e">
        <f t="shared" si="5"/>
        <v>#N/A</v>
      </c>
      <c r="BR247" s="61" t="e">
        <f t="shared" si="6"/>
        <v>#N/A</v>
      </c>
      <c r="BS247" s="61" t="e">
        <f t="shared" si="7"/>
        <v>#N/A</v>
      </c>
      <c r="BT247" s="68">
        <f t="shared" si="8"/>
        <v>0</v>
      </c>
      <c r="BU247" s="68">
        <f t="shared" si="9"/>
        <v>0</v>
      </c>
      <c r="BV247" s="68">
        <f t="shared" si="10"/>
        <v>0</v>
      </c>
      <c r="BW247" s="68">
        <f t="shared" si="11"/>
        <v>0</v>
      </c>
    </row>
    <row r="248" spans="1:79" ht="15.75" hidden="1" customHeight="1" x14ac:dyDescent="0.3">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56"/>
      <c r="BH248" s="37"/>
      <c r="BI248" s="37"/>
      <c r="BJ248" s="37"/>
      <c r="BM248" s="62">
        <v>7</v>
      </c>
      <c r="BN248" s="52"/>
      <c r="BO248" s="52"/>
      <c r="BP248" s="61" t="e">
        <f t="shared" si="4"/>
        <v>#N/A</v>
      </c>
      <c r="BQ248" s="61" t="e">
        <f t="shared" si="5"/>
        <v>#N/A</v>
      </c>
      <c r="BR248" s="61" t="e">
        <f t="shared" si="6"/>
        <v>#N/A</v>
      </c>
      <c r="BS248" s="61" t="e">
        <f t="shared" si="7"/>
        <v>#N/A</v>
      </c>
      <c r="BT248" s="68">
        <f t="shared" si="8"/>
        <v>0</v>
      </c>
      <c r="BU248" s="68">
        <f t="shared" si="9"/>
        <v>0</v>
      </c>
      <c r="BV248" s="68">
        <f t="shared" si="10"/>
        <v>0</v>
      </c>
      <c r="BW248" s="68">
        <f t="shared" si="11"/>
        <v>0</v>
      </c>
    </row>
    <row r="249" spans="1:79" ht="15.75" hidden="1" customHeight="1" x14ac:dyDescent="0.3">
      <c r="A249" s="211" t="s">
        <v>30</v>
      </c>
      <c r="B249" s="211"/>
      <c r="C249" s="211"/>
      <c r="D249" s="211"/>
      <c r="E249" s="211"/>
      <c r="F249" s="211"/>
      <c r="G249" s="211"/>
      <c r="H249" s="211"/>
      <c r="I249" s="211"/>
      <c r="J249" s="211"/>
      <c r="K249" s="211"/>
      <c r="L249" s="211"/>
      <c r="M249" s="211"/>
      <c r="N249" s="211"/>
      <c r="O249" s="211"/>
      <c r="P249" s="211"/>
      <c r="Q249" s="211"/>
      <c r="R249" s="211" t="s">
        <v>21</v>
      </c>
      <c r="S249" s="211"/>
      <c r="T249" s="211"/>
      <c r="U249" s="211"/>
      <c r="V249" s="211" t="s">
        <v>22</v>
      </c>
      <c r="W249" s="211"/>
      <c r="X249" s="211"/>
      <c r="Y249" s="211"/>
      <c r="Z249" s="211"/>
      <c r="AA249" s="211"/>
      <c r="AB249" s="211"/>
      <c r="AC249" s="211" t="s">
        <v>23</v>
      </c>
      <c r="AD249" s="211"/>
      <c r="AE249" s="211"/>
      <c r="AF249" s="211"/>
      <c r="AG249" s="211"/>
      <c r="AH249" s="211"/>
      <c r="AI249" s="211"/>
      <c r="AJ249" s="211"/>
      <c r="AK249" s="211" t="s">
        <v>18</v>
      </c>
      <c r="AL249" s="211"/>
      <c r="AM249" s="211"/>
      <c r="AN249" s="211"/>
      <c r="AO249" s="211"/>
      <c r="AP249" s="211"/>
      <c r="AQ249" s="211" t="s">
        <v>19</v>
      </c>
      <c r="AR249" s="211"/>
      <c r="AS249" s="211"/>
      <c r="AT249" s="211"/>
      <c r="AU249" s="211"/>
      <c r="AV249" s="211" t="s">
        <v>24</v>
      </c>
      <c r="AW249" s="211"/>
      <c r="AX249" s="211"/>
      <c r="AY249" s="211"/>
      <c r="AZ249" s="211"/>
      <c r="BA249" s="211"/>
      <c r="BB249" s="211"/>
      <c r="BC249" s="211"/>
      <c r="BD249" s="211"/>
      <c r="BE249" s="211" t="s">
        <v>9</v>
      </c>
      <c r="BF249" s="211"/>
      <c r="BG249" s="211"/>
      <c r="BH249" s="211"/>
      <c r="BI249" s="211"/>
      <c r="BJ249" s="211"/>
      <c r="BM249" s="53">
        <v>8</v>
      </c>
      <c r="BN249" s="63"/>
      <c r="BO249" s="52"/>
      <c r="BP249" s="61" t="e">
        <f t="shared" si="4"/>
        <v>#N/A</v>
      </c>
      <c r="BQ249" s="61" t="e">
        <f t="shared" si="5"/>
        <v>#N/A</v>
      </c>
      <c r="BR249" s="61" t="e">
        <f t="shared" si="6"/>
        <v>#N/A</v>
      </c>
      <c r="BS249" s="61" t="e">
        <f t="shared" si="7"/>
        <v>#N/A</v>
      </c>
      <c r="BT249" s="68">
        <f t="shared" si="8"/>
        <v>0</v>
      </c>
      <c r="BU249" s="68">
        <f t="shared" si="9"/>
        <v>0</v>
      </c>
      <c r="BV249" s="68">
        <f t="shared" si="10"/>
        <v>0</v>
      </c>
      <c r="BW249" s="68">
        <f t="shared" si="11"/>
        <v>0</v>
      </c>
      <c r="BY249" s="26">
        <f>SUM(BU253+BU252+BU251+BU250+BU249+BU248+BU247+BU246+BU245+BU244+BU243+BU242)</f>
        <v>0</v>
      </c>
      <c r="BZ249" s="26">
        <f>SUM(BV253+BV252+BV251+BV250+BV249+BV248+BV247+BV246+BV245+BV244+BV243+BV242)+CA250</f>
        <v>0</v>
      </c>
      <c r="CA249" s="26">
        <f>SUM(BW253+BW252+BW251+BW250+BW249+BW248+BW247+BW246+BW245+BW244+BW243+BW242)</f>
        <v>0</v>
      </c>
    </row>
    <row r="250" spans="1:79" ht="15.75" hidden="1" customHeight="1" x14ac:dyDescent="0.3">
      <c r="A250" s="211"/>
      <c r="B250" s="211"/>
      <c r="C250" s="211"/>
      <c r="D250" s="211"/>
      <c r="E250" s="211"/>
      <c r="F250" s="211"/>
      <c r="G250" s="211"/>
      <c r="H250" s="211"/>
      <c r="I250" s="211"/>
      <c r="J250" s="211"/>
      <c r="K250" s="211"/>
      <c r="L250" s="211"/>
      <c r="M250" s="211"/>
      <c r="N250" s="211"/>
      <c r="O250" s="211"/>
      <c r="P250" s="211"/>
      <c r="Q250" s="211"/>
      <c r="R250" s="211"/>
      <c r="S250" s="211"/>
      <c r="T250" s="211"/>
      <c r="U250" s="211"/>
      <c r="V250" s="211"/>
      <c r="W250" s="211"/>
      <c r="X250" s="211"/>
      <c r="Y250" s="211"/>
      <c r="Z250" s="211"/>
      <c r="AA250" s="211"/>
      <c r="AB250" s="211"/>
      <c r="AC250" s="211"/>
      <c r="AD250" s="211"/>
      <c r="AE250" s="211"/>
      <c r="AF250" s="211"/>
      <c r="AG250" s="211"/>
      <c r="AH250" s="211"/>
      <c r="AI250" s="211"/>
      <c r="AJ250" s="211"/>
      <c r="AK250" s="211"/>
      <c r="AL250" s="211"/>
      <c r="AM250" s="211"/>
      <c r="AN250" s="211"/>
      <c r="AO250" s="211"/>
      <c r="AP250" s="211"/>
      <c r="AQ250" s="211"/>
      <c r="AR250" s="211"/>
      <c r="AS250" s="211"/>
      <c r="AT250" s="211"/>
      <c r="AU250" s="211"/>
      <c r="AV250" s="211" t="s">
        <v>25</v>
      </c>
      <c r="AW250" s="211"/>
      <c r="AX250" s="211"/>
      <c r="AY250" s="211" t="s">
        <v>26</v>
      </c>
      <c r="AZ250" s="211"/>
      <c r="BA250" s="211"/>
      <c r="BB250" s="211" t="s">
        <v>27</v>
      </c>
      <c r="BC250" s="211"/>
      <c r="BD250" s="211"/>
      <c r="BE250" s="211"/>
      <c r="BF250" s="211"/>
      <c r="BG250" s="211"/>
      <c r="BH250" s="211"/>
      <c r="BI250" s="211"/>
      <c r="BJ250" s="211"/>
      <c r="BM250" s="62">
        <v>9</v>
      </c>
      <c r="BN250" s="64"/>
      <c r="BO250" s="63"/>
      <c r="BP250" s="61" t="e">
        <f t="shared" si="4"/>
        <v>#N/A</v>
      </c>
      <c r="BQ250" s="61" t="e">
        <f t="shared" si="5"/>
        <v>#N/A</v>
      </c>
      <c r="BR250" s="61" t="e">
        <f t="shared" si="6"/>
        <v>#N/A</v>
      </c>
      <c r="BS250" s="61" t="e">
        <f t="shared" si="7"/>
        <v>#N/A</v>
      </c>
      <c r="BT250" s="68">
        <f t="shared" si="8"/>
        <v>0</v>
      </c>
      <c r="BU250" s="68">
        <f t="shared" si="9"/>
        <v>0</v>
      </c>
      <c r="BV250" s="68">
        <f t="shared" si="10"/>
        <v>0</v>
      </c>
      <c r="BW250" s="68">
        <f t="shared" si="11"/>
        <v>0</v>
      </c>
      <c r="BY250" s="22"/>
      <c r="BZ250" s="26">
        <f>IF(BZ249&gt;=12,INT(BZ249/12),0)</f>
        <v>0</v>
      </c>
      <c r="CA250" s="26">
        <f>IF(CA249&gt;=30,INT(CA249/30),0)</f>
        <v>0</v>
      </c>
    </row>
    <row r="251" spans="1:79" ht="15" hidden="1" customHeight="1" x14ac:dyDescent="0.3">
      <c r="A251" s="210"/>
      <c r="B251" s="210"/>
      <c r="C251" s="210"/>
      <c r="D251" s="210"/>
      <c r="E251" s="210"/>
      <c r="F251" s="210"/>
      <c r="G251" s="210"/>
      <c r="H251" s="210"/>
      <c r="I251" s="210"/>
      <c r="J251" s="210"/>
      <c r="K251" s="210"/>
      <c r="L251" s="210"/>
      <c r="M251" s="210"/>
      <c r="N251" s="210"/>
      <c r="O251" s="210"/>
      <c r="P251" s="210"/>
      <c r="Q251" s="210"/>
      <c r="R251" s="225" t="s">
        <v>20</v>
      </c>
      <c r="S251" s="225"/>
      <c r="T251" s="225"/>
      <c r="U251" s="225"/>
      <c r="V251" s="210" t="s">
        <v>16</v>
      </c>
      <c r="W251" s="210"/>
      <c r="X251" s="210"/>
      <c r="Y251" s="210"/>
      <c r="Z251" s="210"/>
      <c r="AA251" s="210"/>
      <c r="AB251" s="210"/>
      <c r="AC251" s="210"/>
      <c r="AD251" s="210"/>
      <c r="AE251" s="210"/>
      <c r="AF251" s="210"/>
      <c r="AG251" s="210"/>
      <c r="AH251" s="210"/>
      <c r="AI251" s="210"/>
      <c r="AJ251" s="210"/>
      <c r="AK251" s="226"/>
      <c r="AL251" s="226"/>
      <c r="AM251" s="226"/>
      <c r="AN251" s="226"/>
      <c r="AO251" s="226"/>
      <c r="AP251" s="226"/>
      <c r="AQ251" s="226"/>
      <c r="AR251" s="226"/>
      <c r="AS251" s="226"/>
      <c r="AT251" s="226"/>
      <c r="AU251" s="226"/>
      <c r="AV251" s="210">
        <f>IFERROR(DATEDIF(AK251,(AQ251+1),"Y"),"Fecha Inválida")</f>
        <v>0</v>
      </c>
      <c r="AW251" s="210"/>
      <c r="AX251" s="210"/>
      <c r="AY251" s="210">
        <f>IFERROR(DATEDIF(AK251,(AQ251+1),"YM"),"Fecha Inválida")</f>
        <v>0</v>
      </c>
      <c r="AZ251" s="210"/>
      <c r="BA251" s="210"/>
      <c r="BB251" s="210">
        <f>IF(AK251="",0,IFERROR(DATEDIF(AK251,(AQ251+1),"MD"),"Fecha Inválida"))</f>
        <v>0</v>
      </c>
      <c r="BC251" s="210"/>
      <c r="BD251" s="210"/>
      <c r="BE251" s="210"/>
      <c r="BF251" s="210"/>
      <c r="BG251" s="210"/>
      <c r="BH251" s="210"/>
      <c r="BI251" s="210"/>
      <c r="BJ251" s="210"/>
      <c r="BM251" s="53">
        <v>10</v>
      </c>
      <c r="BN251" s="52"/>
      <c r="BO251" s="64"/>
      <c r="BP251" s="61" t="e">
        <f t="shared" si="4"/>
        <v>#N/A</v>
      </c>
      <c r="BQ251" s="61" t="e">
        <f t="shared" si="5"/>
        <v>#N/A</v>
      </c>
      <c r="BR251" s="61" t="e">
        <f t="shared" si="6"/>
        <v>#N/A</v>
      </c>
      <c r="BS251" s="61" t="e">
        <f t="shared" si="7"/>
        <v>#N/A</v>
      </c>
      <c r="BT251" s="68">
        <f t="shared" si="8"/>
        <v>0</v>
      </c>
      <c r="BU251" s="68">
        <f t="shared" si="9"/>
        <v>0</v>
      </c>
      <c r="BV251" s="68">
        <f t="shared" si="10"/>
        <v>0</v>
      </c>
      <c r="BW251" s="68">
        <f t="shared" si="11"/>
        <v>0</v>
      </c>
    </row>
    <row r="252" spans="1:79" ht="69" hidden="1" customHeight="1" x14ac:dyDescent="0.3">
      <c r="A252" s="215" t="s">
        <v>34</v>
      </c>
      <c r="B252" s="215"/>
      <c r="C252" s="215"/>
      <c r="D252" s="215"/>
      <c r="E252" s="215"/>
      <c r="F252" s="215"/>
      <c r="G252" s="215"/>
      <c r="H252" s="215"/>
      <c r="I252" s="215"/>
      <c r="J252" s="215"/>
      <c r="K252" s="215"/>
      <c r="L252" s="215"/>
      <c r="M252" s="215"/>
      <c r="N252" s="215"/>
      <c r="O252" s="215"/>
      <c r="P252" s="215"/>
      <c r="Q252" s="215"/>
      <c r="R252" s="215"/>
      <c r="S252" s="215"/>
      <c r="T252" s="215"/>
      <c r="U252" s="215"/>
      <c r="V252" s="215"/>
      <c r="W252" s="215"/>
      <c r="X252" s="215"/>
      <c r="Y252" s="215"/>
      <c r="Z252" s="215"/>
      <c r="AA252" s="215"/>
      <c r="AB252" s="215"/>
      <c r="AC252" s="215"/>
      <c r="AD252" s="215"/>
      <c r="AE252" s="215"/>
      <c r="AF252" s="215"/>
      <c r="AG252" s="215"/>
      <c r="AH252" s="215"/>
      <c r="AI252" s="215"/>
      <c r="AJ252" s="215"/>
      <c r="AK252" s="215"/>
      <c r="AL252" s="215"/>
      <c r="AM252" s="215"/>
      <c r="AN252" s="215"/>
      <c r="AO252" s="215"/>
      <c r="AP252" s="215"/>
      <c r="AQ252" s="215"/>
      <c r="AR252" s="215"/>
      <c r="AS252" s="215"/>
      <c r="AT252" s="215"/>
      <c r="AU252" s="215"/>
      <c r="AV252" s="215"/>
      <c r="AW252" s="215"/>
      <c r="AX252" s="215"/>
      <c r="AY252" s="215"/>
      <c r="AZ252" s="215"/>
      <c r="BA252" s="215"/>
      <c r="BB252" s="215"/>
      <c r="BC252" s="215"/>
      <c r="BD252" s="215"/>
      <c r="BE252" s="215"/>
      <c r="BF252" s="215"/>
      <c r="BG252" s="215"/>
      <c r="BH252" s="215"/>
      <c r="BI252" s="215"/>
      <c r="BJ252" s="215"/>
      <c r="BM252" s="62">
        <v>11</v>
      </c>
      <c r="BN252" s="52"/>
      <c r="BO252" s="52"/>
      <c r="BP252" s="61" t="e">
        <f t="shared" si="4"/>
        <v>#N/A</v>
      </c>
      <c r="BQ252" s="61" t="e">
        <f t="shared" si="5"/>
        <v>#N/A</v>
      </c>
      <c r="BR252" s="61" t="e">
        <f t="shared" si="6"/>
        <v>#N/A</v>
      </c>
      <c r="BS252" s="61" t="e">
        <f t="shared" si="7"/>
        <v>#N/A</v>
      </c>
      <c r="BT252" s="68">
        <f t="shared" si="8"/>
        <v>0</v>
      </c>
      <c r="BU252" s="68">
        <f t="shared" si="9"/>
        <v>0</v>
      </c>
      <c r="BV252" s="68">
        <f t="shared" si="10"/>
        <v>0</v>
      </c>
      <c r="BW252" s="68">
        <f t="shared" si="11"/>
        <v>0</v>
      </c>
    </row>
    <row r="253" spans="1:79" ht="15.75" hidden="1" customHeight="1" x14ac:dyDescent="0.3">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7"/>
      <c r="AS253" s="37"/>
      <c r="AT253" s="37"/>
      <c r="AU253" s="37"/>
      <c r="AV253" s="37"/>
      <c r="AW253" s="37"/>
      <c r="AX253" s="37"/>
      <c r="AY253" s="37"/>
      <c r="AZ253" s="37"/>
      <c r="BA253" s="37"/>
      <c r="BB253" s="37"/>
      <c r="BC253" s="37"/>
      <c r="BD253" s="37"/>
      <c r="BE253" s="37"/>
      <c r="BF253" s="37"/>
      <c r="BG253" s="56"/>
      <c r="BH253" s="37"/>
      <c r="BI253" s="37"/>
      <c r="BJ253" s="37"/>
      <c r="BM253" s="53">
        <v>12</v>
      </c>
      <c r="BN253" s="52"/>
      <c r="BO253" s="52"/>
      <c r="BP253" s="61" t="e">
        <f t="shared" si="4"/>
        <v>#N/A</v>
      </c>
      <c r="BQ253" s="61" t="e">
        <f t="shared" si="5"/>
        <v>#N/A</v>
      </c>
      <c r="BR253" s="61" t="e">
        <f t="shared" si="6"/>
        <v>#N/A</v>
      </c>
      <c r="BS253" s="61" t="e">
        <f t="shared" si="7"/>
        <v>#N/A</v>
      </c>
      <c r="BT253" s="68">
        <f>IFERROR(BP253,0)</f>
        <v>0</v>
      </c>
      <c r="BU253" s="68">
        <f t="shared" si="9"/>
        <v>0</v>
      </c>
      <c r="BV253" s="68">
        <f t="shared" si="10"/>
        <v>0</v>
      </c>
      <c r="BW253" s="68">
        <f t="shared" si="11"/>
        <v>0</v>
      </c>
    </row>
    <row r="254" spans="1:79" ht="15.75" hidden="1" customHeight="1" x14ac:dyDescent="0.3">
      <c r="A254" s="211" t="s">
        <v>30</v>
      </c>
      <c r="B254" s="211"/>
      <c r="C254" s="211"/>
      <c r="D254" s="211"/>
      <c r="E254" s="211"/>
      <c r="F254" s="211"/>
      <c r="G254" s="211"/>
      <c r="H254" s="211"/>
      <c r="I254" s="211"/>
      <c r="J254" s="211"/>
      <c r="K254" s="211"/>
      <c r="L254" s="211"/>
      <c r="M254" s="211"/>
      <c r="N254" s="211"/>
      <c r="O254" s="211"/>
      <c r="P254" s="211"/>
      <c r="Q254" s="211"/>
      <c r="R254" s="211" t="s">
        <v>21</v>
      </c>
      <c r="S254" s="211"/>
      <c r="T254" s="211"/>
      <c r="U254" s="211"/>
      <c r="V254" s="211" t="s">
        <v>22</v>
      </c>
      <c r="W254" s="211"/>
      <c r="X254" s="211"/>
      <c r="Y254" s="211"/>
      <c r="Z254" s="211"/>
      <c r="AA254" s="211"/>
      <c r="AB254" s="211"/>
      <c r="AC254" s="211" t="s">
        <v>23</v>
      </c>
      <c r="AD254" s="211"/>
      <c r="AE254" s="211"/>
      <c r="AF254" s="211"/>
      <c r="AG254" s="211"/>
      <c r="AH254" s="211"/>
      <c r="AI254" s="211"/>
      <c r="AJ254" s="211"/>
      <c r="AK254" s="211" t="s">
        <v>18</v>
      </c>
      <c r="AL254" s="211"/>
      <c r="AM254" s="211"/>
      <c r="AN254" s="211"/>
      <c r="AO254" s="211"/>
      <c r="AP254" s="211"/>
      <c r="AQ254" s="211" t="s">
        <v>19</v>
      </c>
      <c r="AR254" s="211"/>
      <c r="AS254" s="211"/>
      <c r="AT254" s="211"/>
      <c r="AU254" s="211"/>
      <c r="AV254" s="211" t="s">
        <v>24</v>
      </c>
      <c r="AW254" s="211"/>
      <c r="AX254" s="211"/>
      <c r="AY254" s="211"/>
      <c r="AZ254" s="211"/>
      <c r="BA254" s="211"/>
      <c r="BB254" s="211"/>
      <c r="BC254" s="211"/>
      <c r="BD254" s="211"/>
      <c r="BE254" s="211" t="s">
        <v>9</v>
      </c>
      <c r="BF254" s="211"/>
      <c r="BG254" s="211"/>
      <c r="BH254" s="211"/>
      <c r="BI254" s="211"/>
      <c r="BJ254" s="211"/>
    </row>
    <row r="255" spans="1:79" ht="15.75" hidden="1" customHeight="1" x14ac:dyDescent="0.3">
      <c r="A255" s="211"/>
      <c r="B255" s="211"/>
      <c r="C255" s="211"/>
      <c r="D255" s="211"/>
      <c r="E255" s="211"/>
      <c r="F255" s="211"/>
      <c r="G255" s="211"/>
      <c r="H255" s="211"/>
      <c r="I255" s="211"/>
      <c r="J255" s="211"/>
      <c r="K255" s="211"/>
      <c r="L255" s="211"/>
      <c r="M255" s="211"/>
      <c r="N255" s="211"/>
      <c r="O255" s="211"/>
      <c r="P255" s="211"/>
      <c r="Q255" s="211"/>
      <c r="R255" s="211"/>
      <c r="S255" s="211"/>
      <c r="T255" s="211"/>
      <c r="U255" s="211"/>
      <c r="V255" s="211"/>
      <c r="W255" s="211"/>
      <c r="X255" s="211"/>
      <c r="Y255" s="211"/>
      <c r="Z255" s="211"/>
      <c r="AA255" s="211"/>
      <c r="AB255" s="211"/>
      <c r="AC255" s="211"/>
      <c r="AD255" s="211"/>
      <c r="AE255" s="211"/>
      <c r="AF255" s="211"/>
      <c r="AG255" s="211"/>
      <c r="AH255" s="211"/>
      <c r="AI255" s="211"/>
      <c r="AJ255" s="211"/>
      <c r="AK255" s="211"/>
      <c r="AL255" s="211"/>
      <c r="AM255" s="211"/>
      <c r="AN255" s="211"/>
      <c r="AO255" s="211"/>
      <c r="AP255" s="211"/>
      <c r="AQ255" s="211"/>
      <c r="AR255" s="211"/>
      <c r="AS255" s="211"/>
      <c r="AT255" s="211"/>
      <c r="AU255" s="211"/>
      <c r="AV255" s="211" t="s">
        <v>25</v>
      </c>
      <c r="AW255" s="211"/>
      <c r="AX255" s="211"/>
      <c r="AY255" s="211" t="s">
        <v>26</v>
      </c>
      <c r="AZ255" s="211"/>
      <c r="BA255" s="211"/>
      <c r="BB255" s="211" t="s">
        <v>27</v>
      </c>
      <c r="BC255" s="211"/>
      <c r="BD255" s="211"/>
      <c r="BE255" s="211"/>
      <c r="BF255" s="211"/>
      <c r="BG255" s="211"/>
      <c r="BH255" s="211"/>
      <c r="BI255" s="211"/>
      <c r="BJ255" s="211"/>
    </row>
    <row r="256" spans="1:79" ht="15" hidden="1" customHeight="1" x14ac:dyDescent="0.3">
      <c r="A256" s="210"/>
      <c r="B256" s="210"/>
      <c r="C256" s="210"/>
      <c r="D256" s="210"/>
      <c r="E256" s="210"/>
      <c r="F256" s="210"/>
      <c r="G256" s="210"/>
      <c r="H256" s="210"/>
      <c r="I256" s="210"/>
      <c r="J256" s="210"/>
      <c r="K256" s="210"/>
      <c r="L256" s="210"/>
      <c r="M256" s="210"/>
      <c r="N256" s="210"/>
      <c r="O256" s="210"/>
      <c r="P256" s="210"/>
      <c r="Q256" s="210"/>
      <c r="R256" s="225" t="s">
        <v>20</v>
      </c>
      <c r="S256" s="225"/>
      <c r="T256" s="225"/>
      <c r="U256" s="225"/>
      <c r="V256" s="210" t="s">
        <v>16</v>
      </c>
      <c r="W256" s="210"/>
      <c r="X256" s="210"/>
      <c r="Y256" s="210"/>
      <c r="Z256" s="210"/>
      <c r="AA256" s="210"/>
      <c r="AB256" s="210"/>
      <c r="AC256" s="210"/>
      <c r="AD256" s="210"/>
      <c r="AE256" s="210"/>
      <c r="AF256" s="210"/>
      <c r="AG256" s="210"/>
      <c r="AH256" s="210"/>
      <c r="AI256" s="210"/>
      <c r="AJ256" s="210"/>
      <c r="AK256" s="226"/>
      <c r="AL256" s="226"/>
      <c r="AM256" s="226"/>
      <c r="AN256" s="226"/>
      <c r="AO256" s="226"/>
      <c r="AP256" s="226"/>
      <c r="AQ256" s="226"/>
      <c r="AR256" s="226"/>
      <c r="AS256" s="226"/>
      <c r="AT256" s="226"/>
      <c r="AU256" s="226"/>
      <c r="AV256" s="210">
        <f>IFERROR(DATEDIF(AK256,(AQ256+1),"Y"),"Fecha Inválida")</f>
        <v>0</v>
      </c>
      <c r="AW256" s="210"/>
      <c r="AX256" s="210"/>
      <c r="AY256" s="210">
        <f>IFERROR(DATEDIF(AK256,(AQ256+1),"YM"),"Fecha Inválida")</f>
        <v>0</v>
      </c>
      <c r="AZ256" s="210"/>
      <c r="BA256" s="210"/>
      <c r="BB256" s="210">
        <f>IF(AK256="",0,IFERROR(DATEDIF(AK256,(AQ256+1),"MD"),"Fecha Inválida"))</f>
        <v>0</v>
      </c>
      <c r="BC256" s="210"/>
      <c r="BD256" s="210"/>
      <c r="BE256" s="210"/>
      <c r="BF256" s="210"/>
      <c r="BG256" s="210"/>
      <c r="BH256" s="210"/>
      <c r="BI256" s="210"/>
      <c r="BJ256" s="210"/>
    </row>
    <row r="257" spans="1:62" ht="70.5" hidden="1" customHeight="1" x14ac:dyDescent="0.3">
      <c r="A257" s="215" t="s">
        <v>29</v>
      </c>
      <c r="B257" s="215"/>
      <c r="C257" s="215"/>
      <c r="D257" s="215"/>
      <c r="E257" s="215"/>
      <c r="F257" s="215"/>
      <c r="G257" s="215"/>
      <c r="H257" s="215"/>
      <c r="I257" s="215"/>
      <c r="J257" s="215"/>
      <c r="K257" s="215"/>
      <c r="L257" s="215"/>
      <c r="M257" s="215"/>
      <c r="N257" s="215"/>
      <c r="O257" s="215"/>
      <c r="P257" s="215"/>
      <c r="Q257" s="215"/>
      <c r="R257" s="215"/>
      <c r="S257" s="215"/>
      <c r="T257" s="215"/>
      <c r="U257" s="215"/>
      <c r="V257" s="215"/>
      <c r="W257" s="215"/>
      <c r="X257" s="215"/>
      <c r="Y257" s="215"/>
      <c r="Z257" s="215"/>
      <c r="AA257" s="215"/>
      <c r="AB257" s="215"/>
      <c r="AC257" s="215"/>
      <c r="AD257" s="215"/>
      <c r="AE257" s="215"/>
      <c r="AF257" s="215"/>
      <c r="AG257" s="215"/>
      <c r="AH257" s="215"/>
      <c r="AI257" s="215"/>
      <c r="AJ257" s="215"/>
      <c r="AK257" s="215"/>
      <c r="AL257" s="215"/>
      <c r="AM257" s="215"/>
      <c r="AN257" s="215"/>
      <c r="AO257" s="215"/>
      <c r="AP257" s="215"/>
      <c r="AQ257" s="215"/>
      <c r="AR257" s="215"/>
      <c r="AS257" s="215"/>
      <c r="AT257" s="215"/>
      <c r="AU257" s="215"/>
      <c r="AV257" s="215"/>
      <c r="AW257" s="215"/>
      <c r="AX257" s="215"/>
      <c r="AY257" s="215"/>
      <c r="AZ257" s="215"/>
      <c r="BA257" s="215"/>
      <c r="BB257" s="215"/>
      <c r="BC257" s="215"/>
      <c r="BD257" s="215"/>
      <c r="BE257" s="215"/>
      <c r="BF257" s="215"/>
      <c r="BG257" s="215"/>
      <c r="BH257" s="215"/>
      <c r="BI257" s="215"/>
      <c r="BJ257" s="215"/>
    </row>
    <row r="258" spans="1:62" ht="6.75" customHeight="1" x14ac:dyDescent="0.3">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56"/>
      <c r="BH258" s="37"/>
      <c r="BI258" s="37"/>
      <c r="BJ258" s="37"/>
    </row>
    <row r="259" spans="1:62" ht="15.75" customHeight="1" x14ac:dyDescent="0.3">
      <c r="A259" s="216" t="s">
        <v>234</v>
      </c>
      <c r="B259" s="217"/>
      <c r="C259" s="217"/>
      <c r="D259" s="217"/>
      <c r="E259" s="217"/>
      <c r="F259" s="217"/>
      <c r="G259" s="217"/>
      <c r="H259" s="217"/>
      <c r="I259" s="217"/>
      <c r="J259" s="217"/>
      <c r="K259" s="217"/>
      <c r="L259" s="217"/>
      <c r="M259" s="217"/>
      <c r="N259" s="217"/>
      <c r="O259" s="217"/>
      <c r="P259" s="217"/>
      <c r="Q259" s="217"/>
      <c r="R259" s="217"/>
      <c r="S259" s="217"/>
      <c r="T259" s="217"/>
      <c r="U259" s="217"/>
      <c r="V259" s="217"/>
      <c r="W259" s="217"/>
      <c r="X259" s="217"/>
      <c r="Y259" s="217"/>
      <c r="Z259" s="217"/>
      <c r="AA259" s="217"/>
      <c r="AB259" s="217"/>
      <c r="AC259" s="217"/>
      <c r="AD259" s="217"/>
      <c r="AE259" s="217"/>
      <c r="AF259" s="217"/>
      <c r="AG259" s="217"/>
      <c r="AH259" s="217"/>
      <c r="AI259" s="217"/>
      <c r="AJ259" s="217"/>
      <c r="AK259" s="217"/>
      <c r="AL259" s="217"/>
      <c r="AM259" s="217"/>
      <c r="AN259" s="217"/>
      <c r="AO259" s="217"/>
      <c r="AP259" s="217"/>
      <c r="AQ259" s="217"/>
      <c r="AR259" s="217"/>
      <c r="AS259" s="217"/>
      <c r="AT259" s="217"/>
      <c r="AU259" s="217"/>
      <c r="AV259" s="217"/>
      <c r="AW259" s="217"/>
      <c r="AX259" s="217"/>
      <c r="AY259" s="217"/>
      <c r="AZ259" s="217"/>
      <c r="BA259" s="217"/>
      <c r="BB259" s="217"/>
      <c r="BC259" s="217"/>
      <c r="BD259" s="217"/>
      <c r="BE259" s="217"/>
      <c r="BF259" s="217"/>
      <c r="BG259" s="217"/>
      <c r="BH259" s="217"/>
      <c r="BI259" s="217"/>
      <c r="BJ259" s="217"/>
    </row>
    <row r="260" spans="1:62" ht="15.75" customHeight="1" x14ac:dyDescent="0.3">
      <c r="A260" s="217"/>
      <c r="B260" s="218"/>
      <c r="C260" s="218"/>
      <c r="D260" s="218"/>
      <c r="E260" s="218"/>
      <c r="F260" s="218"/>
      <c r="G260" s="218"/>
      <c r="H260" s="218"/>
      <c r="I260" s="218"/>
      <c r="J260" s="218"/>
      <c r="K260" s="218"/>
      <c r="L260" s="218"/>
      <c r="M260" s="218"/>
      <c r="N260" s="218"/>
      <c r="O260" s="218"/>
      <c r="P260" s="218"/>
      <c r="Q260" s="218"/>
      <c r="R260" s="218"/>
      <c r="S260" s="218"/>
      <c r="T260" s="218"/>
      <c r="U260" s="218"/>
      <c r="V260" s="218"/>
      <c r="W260" s="218"/>
      <c r="X260" s="218"/>
      <c r="Y260" s="218"/>
      <c r="Z260" s="218"/>
      <c r="AA260" s="218"/>
      <c r="AB260" s="218"/>
      <c r="AC260" s="218"/>
      <c r="AD260" s="218"/>
      <c r="AE260" s="218"/>
      <c r="AF260" s="218"/>
      <c r="AG260" s="218"/>
      <c r="AH260" s="218"/>
      <c r="AI260" s="218"/>
      <c r="AJ260" s="218"/>
      <c r="AK260" s="218"/>
      <c r="AL260" s="218"/>
      <c r="AM260" s="218"/>
      <c r="AN260" s="218"/>
      <c r="AO260" s="218"/>
      <c r="AP260" s="218"/>
      <c r="AQ260" s="218"/>
      <c r="AR260" s="218"/>
      <c r="AS260" s="218"/>
      <c r="AT260" s="218"/>
      <c r="AU260" s="218"/>
      <c r="AV260" s="218"/>
      <c r="AW260" s="218"/>
      <c r="AX260" s="218"/>
      <c r="AY260" s="218"/>
      <c r="AZ260" s="218"/>
      <c r="BA260" s="218"/>
      <c r="BB260" s="218"/>
      <c r="BC260" s="218"/>
      <c r="BD260" s="218"/>
      <c r="BE260" s="218"/>
      <c r="BF260" s="218"/>
      <c r="BG260" s="218"/>
      <c r="BH260" s="218"/>
      <c r="BI260" s="218"/>
      <c r="BJ260" s="217"/>
    </row>
    <row r="261" spans="1:62" ht="15.75" customHeight="1" x14ac:dyDescent="0.3">
      <c r="A261" s="217"/>
      <c r="B261" s="218"/>
      <c r="C261" s="218"/>
      <c r="D261" s="218"/>
      <c r="E261" s="218"/>
      <c r="F261" s="218"/>
      <c r="G261" s="218"/>
      <c r="H261" s="218"/>
      <c r="I261" s="218"/>
      <c r="J261" s="218"/>
      <c r="K261" s="218"/>
      <c r="L261" s="218"/>
      <c r="M261" s="218"/>
      <c r="N261" s="218"/>
      <c r="O261" s="218"/>
      <c r="P261" s="218"/>
      <c r="Q261" s="218"/>
      <c r="R261" s="218"/>
      <c r="S261" s="218"/>
      <c r="T261" s="218"/>
      <c r="U261" s="218"/>
      <c r="V261" s="218"/>
      <c r="W261" s="218"/>
      <c r="X261" s="218"/>
      <c r="Y261" s="218"/>
      <c r="Z261" s="218"/>
      <c r="AA261" s="218"/>
      <c r="AB261" s="218"/>
      <c r="AC261" s="218"/>
      <c r="AD261" s="218"/>
      <c r="AE261" s="218"/>
      <c r="AF261" s="218"/>
      <c r="AG261" s="218"/>
      <c r="AH261" s="218"/>
      <c r="AI261" s="218"/>
      <c r="AJ261" s="218"/>
      <c r="AK261" s="218"/>
      <c r="AL261" s="218"/>
      <c r="AM261" s="218"/>
      <c r="AN261" s="218"/>
      <c r="AO261" s="218"/>
      <c r="AP261" s="218"/>
      <c r="AQ261" s="218"/>
      <c r="AR261" s="218"/>
      <c r="AS261" s="218"/>
      <c r="AT261" s="218"/>
      <c r="AU261" s="218"/>
      <c r="AV261" s="218"/>
      <c r="AW261" s="218"/>
      <c r="AX261" s="218"/>
      <c r="AY261" s="218"/>
      <c r="AZ261" s="218"/>
      <c r="BA261" s="218"/>
      <c r="BB261" s="218"/>
      <c r="BC261" s="218"/>
      <c r="BD261" s="218"/>
      <c r="BE261" s="218"/>
      <c r="BF261" s="218"/>
      <c r="BG261" s="218"/>
      <c r="BH261" s="218"/>
      <c r="BI261" s="218"/>
      <c r="BJ261" s="217"/>
    </row>
    <row r="262" spans="1:62" ht="40.5" customHeight="1" x14ac:dyDescent="0.3">
      <c r="A262" s="217"/>
      <c r="B262" s="218"/>
      <c r="C262" s="218"/>
      <c r="D262" s="218"/>
      <c r="E262" s="218"/>
      <c r="F262" s="218"/>
      <c r="G262" s="218"/>
      <c r="H262" s="218"/>
      <c r="I262" s="218"/>
      <c r="J262" s="218"/>
      <c r="K262" s="218"/>
      <c r="L262" s="218"/>
      <c r="M262" s="218"/>
      <c r="N262" s="218"/>
      <c r="O262" s="218"/>
      <c r="P262" s="218"/>
      <c r="Q262" s="218"/>
      <c r="R262" s="218"/>
      <c r="S262" s="218"/>
      <c r="T262" s="218"/>
      <c r="U262" s="218"/>
      <c r="V262" s="218"/>
      <c r="W262" s="218"/>
      <c r="X262" s="218"/>
      <c r="Y262" s="218"/>
      <c r="Z262" s="218"/>
      <c r="AA262" s="218"/>
      <c r="AB262" s="218"/>
      <c r="AC262" s="218"/>
      <c r="AD262" s="218"/>
      <c r="AE262" s="218"/>
      <c r="AF262" s="218"/>
      <c r="AG262" s="218"/>
      <c r="AH262" s="218"/>
      <c r="AI262" s="218"/>
      <c r="AJ262" s="218"/>
      <c r="AK262" s="218"/>
      <c r="AL262" s="218"/>
      <c r="AM262" s="218"/>
      <c r="AN262" s="218"/>
      <c r="AO262" s="218"/>
      <c r="AP262" s="218"/>
      <c r="AQ262" s="218"/>
      <c r="AR262" s="218"/>
      <c r="AS262" s="218"/>
      <c r="AT262" s="218"/>
      <c r="AU262" s="218"/>
      <c r="AV262" s="218"/>
      <c r="AW262" s="218"/>
      <c r="AX262" s="218"/>
      <c r="AY262" s="218"/>
      <c r="AZ262" s="218"/>
      <c r="BA262" s="218"/>
      <c r="BB262" s="218"/>
      <c r="BC262" s="218"/>
      <c r="BD262" s="218"/>
      <c r="BE262" s="218"/>
      <c r="BF262" s="218"/>
      <c r="BG262" s="218"/>
      <c r="BH262" s="218"/>
      <c r="BI262" s="218"/>
      <c r="BJ262" s="217"/>
    </row>
    <row r="263" spans="1:62" ht="10.5" customHeight="1" x14ac:dyDescent="0.3">
      <c r="A263" s="4"/>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2"/>
      <c r="BH263" s="1"/>
      <c r="BI263" s="1"/>
      <c r="BJ263" s="1"/>
    </row>
    <row r="264" spans="1:62" ht="15.75" customHeight="1" x14ac:dyDescent="0.3">
      <c r="A264" s="216" t="s">
        <v>235</v>
      </c>
      <c r="B264" s="217"/>
      <c r="C264" s="217"/>
      <c r="D264" s="217"/>
      <c r="E264" s="217"/>
      <c r="F264" s="217"/>
      <c r="G264" s="217"/>
      <c r="H264" s="217"/>
      <c r="I264" s="217"/>
      <c r="J264" s="217"/>
      <c r="K264" s="217"/>
      <c r="L264" s="217"/>
      <c r="M264" s="217"/>
      <c r="N264" s="217"/>
      <c r="O264" s="217"/>
      <c r="P264" s="217"/>
      <c r="Q264" s="217"/>
      <c r="R264" s="217"/>
      <c r="S264" s="217"/>
      <c r="T264" s="217"/>
      <c r="U264" s="217"/>
      <c r="V264" s="217"/>
      <c r="W264" s="217"/>
      <c r="X264" s="217"/>
      <c r="Y264" s="217"/>
      <c r="Z264" s="217"/>
      <c r="AA264" s="217"/>
      <c r="AB264" s="217"/>
      <c r="AC264" s="217"/>
      <c r="AD264" s="217"/>
      <c r="AE264" s="217"/>
      <c r="AF264" s="217"/>
      <c r="AG264" s="217"/>
      <c r="AH264" s="217"/>
      <c r="AI264" s="217"/>
      <c r="AJ264" s="217"/>
      <c r="AK264" s="217"/>
      <c r="AL264" s="217"/>
      <c r="AM264" s="217"/>
      <c r="AN264" s="217"/>
      <c r="AO264" s="217"/>
      <c r="AP264" s="217"/>
      <c r="AQ264" s="217"/>
      <c r="AR264" s="217"/>
      <c r="AS264" s="217"/>
      <c r="AT264" s="217"/>
      <c r="AU264" s="217"/>
      <c r="AV264" s="217"/>
      <c r="AW264" s="217"/>
      <c r="AX264" s="217"/>
      <c r="AY264" s="217"/>
      <c r="AZ264" s="217"/>
      <c r="BA264" s="217"/>
      <c r="BB264" s="217"/>
      <c r="BC264" s="217"/>
      <c r="BD264" s="217"/>
      <c r="BE264" s="217"/>
      <c r="BF264" s="217"/>
      <c r="BG264" s="217"/>
      <c r="BH264" s="217"/>
      <c r="BI264" s="217"/>
      <c r="BJ264" s="217"/>
    </row>
    <row r="265" spans="1:62" ht="15.75" customHeight="1" x14ac:dyDescent="0.3">
      <c r="A265" s="217"/>
      <c r="B265" s="218"/>
      <c r="C265" s="218"/>
      <c r="D265" s="218"/>
      <c r="E265" s="218"/>
      <c r="F265" s="218"/>
      <c r="G265" s="218"/>
      <c r="H265" s="218"/>
      <c r="I265" s="218"/>
      <c r="J265" s="218"/>
      <c r="K265" s="218"/>
      <c r="L265" s="218"/>
      <c r="M265" s="218"/>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7"/>
    </row>
    <row r="266" spans="1:62" ht="8.25" customHeight="1" x14ac:dyDescent="0.3">
      <c r="A266" s="217"/>
      <c r="B266" s="218"/>
      <c r="C266" s="218"/>
      <c r="D266" s="218"/>
      <c r="E266" s="218"/>
      <c r="F266" s="218"/>
      <c r="G266" s="218"/>
      <c r="H266" s="218"/>
      <c r="I266" s="218"/>
      <c r="J266" s="218"/>
      <c r="K266" s="218"/>
      <c r="L266" s="218"/>
      <c r="M266" s="218"/>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7"/>
    </row>
    <row r="267" spans="1:62" ht="8.25" customHeight="1" x14ac:dyDescent="0.3">
      <c r="A267" s="217"/>
      <c r="B267" s="218"/>
      <c r="C267" s="218"/>
      <c r="D267" s="218"/>
      <c r="E267" s="218"/>
      <c r="F267" s="218"/>
      <c r="G267" s="218"/>
      <c r="H267" s="218"/>
      <c r="I267" s="218"/>
      <c r="J267" s="218"/>
      <c r="K267" s="218"/>
      <c r="L267" s="218"/>
      <c r="M267" s="218"/>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7"/>
    </row>
    <row r="268" spans="1:62" ht="6" customHeight="1" x14ac:dyDescent="0.3">
      <c r="A268" s="217"/>
      <c r="B268" s="218"/>
      <c r="C268" s="218"/>
      <c r="D268" s="218"/>
      <c r="E268" s="218"/>
      <c r="F268" s="218"/>
      <c r="G268" s="218"/>
      <c r="H268" s="218"/>
      <c r="I268" s="218"/>
      <c r="J268" s="218"/>
      <c r="K268" s="218"/>
      <c r="L268" s="218"/>
      <c r="M268" s="218"/>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7"/>
    </row>
    <row r="269" spans="1:62" ht="31.5" customHeight="1" x14ac:dyDescent="0.3">
      <c r="A269" s="217"/>
      <c r="B269" s="217"/>
      <c r="C269" s="217"/>
      <c r="D269" s="217"/>
      <c r="E269" s="217"/>
      <c r="F269" s="217"/>
      <c r="G269" s="217"/>
      <c r="H269" s="217"/>
      <c r="I269" s="217"/>
      <c r="J269" s="217"/>
      <c r="K269" s="217"/>
      <c r="L269" s="217"/>
      <c r="M269" s="217"/>
      <c r="N269" s="217"/>
      <c r="O269" s="217"/>
      <c r="P269" s="217"/>
      <c r="Q269" s="217"/>
      <c r="R269" s="217"/>
      <c r="S269" s="217"/>
      <c r="T269" s="217"/>
      <c r="U269" s="217"/>
      <c r="V269" s="217"/>
      <c r="W269" s="217"/>
      <c r="X269" s="217"/>
      <c r="Y269" s="217"/>
      <c r="Z269" s="217"/>
      <c r="AA269" s="217"/>
      <c r="AB269" s="217"/>
      <c r="AC269" s="217"/>
      <c r="AD269" s="217"/>
      <c r="AE269" s="217"/>
      <c r="AF269" s="217"/>
      <c r="AG269" s="217"/>
      <c r="AH269" s="217"/>
      <c r="AI269" s="217"/>
      <c r="AJ269" s="217"/>
      <c r="AK269" s="217"/>
      <c r="AL269" s="217"/>
      <c r="AM269" s="217"/>
      <c r="AN269" s="217"/>
      <c r="AO269" s="217"/>
      <c r="AP269" s="217"/>
      <c r="AQ269" s="217"/>
      <c r="AR269" s="217"/>
      <c r="AS269" s="217"/>
      <c r="AT269" s="217"/>
      <c r="AU269" s="217"/>
      <c r="AV269" s="217"/>
      <c r="AW269" s="217"/>
      <c r="AX269" s="217"/>
      <c r="AY269" s="217"/>
      <c r="AZ269" s="217"/>
      <c r="BA269" s="217"/>
      <c r="BB269" s="217"/>
      <c r="BC269" s="217"/>
      <c r="BD269" s="217"/>
      <c r="BE269" s="217"/>
      <c r="BF269" s="217"/>
      <c r="BG269" s="217"/>
      <c r="BH269" s="217"/>
      <c r="BI269" s="217"/>
      <c r="BJ269" s="217"/>
    </row>
    <row r="270" spans="1:62" ht="15.75" customHeight="1" x14ac:dyDescent="0.3">
      <c r="A270" s="4"/>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2"/>
      <c r="BH270" s="1"/>
      <c r="BI270" s="1"/>
      <c r="BJ270" s="1"/>
    </row>
    <row r="271" spans="1:62" ht="15.75" customHeight="1" x14ac:dyDescent="0.3">
      <c r="A271" s="105" t="s">
        <v>36</v>
      </c>
      <c r="B271" s="105"/>
      <c r="C271" s="105"/>
      <c r="D271" s="105"/>
      <c r="E271" s="105"/>
      <c r="F271" s="103">
        <f ca="1">TODAY()</f>
        <v>46035</v>
      </c>
      <c r="G271" s="103"/>
      <c r="H271" s="103"/>
      <c r="I271" s="103"/>
      <c r="J271" s="103"/>
      <c r="K271" s="103"/>
      <c r="L271" s="103"/>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2"/>
      <c r="BH271" s="1"/>
      <c r="BI271" s="1"/>
      <c r="BJ271" s="1"/>
    </row>
    <row r="272" spans="1:62" ht="15.75" customHeight="1" x14ac:dyDescent="0.3">
      <c r="A272" s="2"/>
      <c r="B272" s="1"/>
      <c r="C272" s="1"/>
      <c r="D272" s="5"/>
      <c r="E272" s="5"/>
      <c r="F272" s="5"/>
      <c r="G272" s="5"/>
      <c r="H272" s="5"/>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82"/>
      <c r="AZ272" s="82"/>
      <c r="BA272" s="82"/>
      <c r="BB272" s="82"/>
      <c r="BC272" s="82"/>
      <c r="BD272" s="1"/>
      <c r="BE272" s="1"/>
      <c r="BF272" s="1"/>
      <c r="BG272" s="2"/>
      <c r="BH272" s="1"/>
      <c r="BI272" s="1"/>
      <c r="BJ272" s="1"/>
    </row>
    <row r="273" spans="1:62" ht="57" customHeight="1" x14ac:dyDescent="0.3">
      <c r="A273" s="1"/>
      <c r="B273" s="1"/>
      <c r="C273" s="1"/>
      <c r="D273" s="1"/>
      <c r="E273" s="1"/>
      <c r="F273" s="1"/>
      <c r="G273" s="1"/>
      <c r="H273" s="1"/>
      <c r="I273" s="1"/>
      <c r="J273" s="1"/>
      <c r="K273" s="1"/>
      <c r="L273" s="1"/>
      <c r="M273" s="1"/>
      <c r="N273" s="1"/>
      <c r="O273" s="1"/>
      <c r="P273" s="1"/>
      <c r="Q273" s="1"/>
      <c r="R273" s="1"/>
      <c r="S273" s="1"/>
      <c r="T273" s="1"/>
      <c r="U273" s="104"/>
      <c r="V273" s="104"/>
      <c r="W273" s="104"/>
      <c r="X273" s="104"/>
      <c r="Y273" s="104"/>
      <c r="Z273" s="104"/>
      <c r="AA273" s="104"/>
      <c r="AB273" s="104"/>
      <c r="AC273" s="104"/>
      <c r="AD273" s="104"/>
      <c r="AE273" s="104"/>
      <c r="AF273" s="104"/>
      <c r="AG273" s="104"/>
      <c r="AH273" s="104"/>
      <c r="AI273" s="104"/>
      <c r="AJ273" s="104"/>
      <c r="AK273" s="104"/>
      <c r="AL273" s="104"/>
      <c r="AM273" s="104"/>
      <c r="AN273" s="104"/>
      <c r="AO273" s="104"/>
      <c r="AP273" s="104"/>
      <c r="AQ273" s="104"/>
      <c r="AR273" s="104"/>
      <c r="AS273" s="104"/>
      <c r="AT273" s="104"/>
      <c r="AU273" s="104"/>
      <c r="AV273" s="104"/>
      <c r="AW273" s="1"/>
      <c r="AX273" s="1"/>
      <c r="AY273" s="82"/>
      <c r="AZ273" s="82"/>
      <c r="BA273" s="82"/>
      <c r="BB273" s="82"/>
      <c r="BC273" s="82"/>
      <c r="BD273" s="1"/>
      <c r="BE273" s="1"/>
      <c r="BF273" s="1"/>
      <c r="BG273" s="2"/>
      <c r="BH273" s="1"/>
      <c r="BI273" s="1"/>
      <c r="BJ273" s="1"/>
    </row>
    <row r="274" spans="1:62" ht="15" customHeight="1" x14ac:dyDescent="0.3">
      <c r="A274" s="1"/>
      <c r="B274" s="1"/>
      <c r="C274" s="1"/>
      <c r="D274" s="1"/>
      <c r="E274" s="1"/>
      <c r="F274" s="1"/>
      <c r="G274" s="1"/>
      <c r="H274" s="1"/>
      <c r="I274" s="1"/>
      <c r="J274" s="1"/>
      <c r="K274" s="1"/>
      <c r="L274" s="1"/>
      <c r="M274" s="1"/>
      <c r="N274" s="1"/>
      <c r="O274" s="1"/>
      <c r="P274" s="1"/>
      <c r="Q274" s="1"/>
      <c r="R274" s="1"/>
      <c r="S274" s="1"/>
      <c r="T274" s="1"/>
      <c r="U274" s="211" t="s">
        <v>37</v>
      </c>
      <c r="V274" s="221"/>
      <c r="W274" s="221"/>
      <c r="X274" s="221"/>
      <c r="Y274" s="221"/>
      <c r="Z274" s="221"/>
      <c r="AA274" s="221"/>
      <c r="AB274" s="221"/>
      <c r="AC274" s="221"/>
      <c r="AD274" s="221"/>
      <c r="AE274" s="221"/>
      <c r="AF274" s="221"/>
      <c r="AG274" s="221"/>
      <c r="AH274" s="221"/>
      <c r="AI274" s="221"/>
      <c r="AJ274" s="221"/>
      <c r="AK274" s="221"/>
      <c r="AL274" s="221"/>
      <c r="AM274" s="221"/>
      <c r="AN274" s="221"/>
      <c r="AO274" s="221"/>
      <c r="AP274" s="221"/>
      <c r="AQ274" s="221"/>
      <c r="AR274" s="221"/>
      <c r="AS274" s="221"/>
      <c r="AT274" s="221"/>
      <c r="AU274" s="221"/>
      <c r="AV274" s="221"/>
      <c r="AW274" s="1"/>
      <c r="AX274" s="1"/>
      <c r="AY274" s="82"/>
      <c r="AZ274" s="82"/>
      <c r="BA274" s="82"/>
      <c r="BB274" s="82"/>
      <c r="BC274" s="82"/>
      <c r="BD274" s="1"/>
      <c r="BE274" s="1"/>
      <c r="BF274" s="1"/>
      <c r="BG274" s="2"/>
      <c r="BH274" s="1"/>
      <c r="BI274" s="1"/>
      <c r="BJ274" s="1"/>
    </row>
    <row r="275" spans="1:62" ht="30.75" customHeight="1" x14ac:dyDescent="0.3">
      <c r="A275" s="1"/>
      <c r="B275" s="1"/>
      <c r="C275" s="1"/>
      <c r="D275" s="1"/>
      <c r="E275" s="1"/>
      <c r="F275" s="1"/>
      <c r="G275" s="1"/>
      <c r="H275" s="1"/>
      <c r="I275" s="1"/>
      <c r="J275" s="1"/>
      <c r="K275" s="1"/>
      <c r="L275" s="222" t="s">
        <v>38</v>
      </c>
      <c r="M275" s="220"/>
      <c r="N275" s="220"/>
      <c r="O275" s="220"/>
      <c r="P275" s="220"/>
      <c r="Q275" s="220"/>
      <c r="R275" s="220"/>
      <c r="S275" s="220"/>
      <c r="T275" s="220"/>
      <c r="U275" s="223"/>
      <c r="V275" s="224"/>
      <c r="W275" s="224"/>
      <c r="X275" s="224"/>
      <c r="Y275" s="224"/>
      <c r="Z275" s="224"/>
      <c r="AA275" s="224"/>
      <c r="AB275" s="224"/>
      <c r="AC275" s="224"/>
      <c r="AD275" s="224"/>
      <c r="AE275" s="224"/>
      <c r="AF275" s="224"/>
      <c r="AG275" s="224"/>
      <c r="AH275" s="224"/>
      <c r="AI275" s="224"/>
      <c r="AJ275" s="224"/>
      <c r="AK275" s="224"/>
      <c r="AL275" s="224"/>
      <c r="AM275" s="224"/>
      <c r="AN275" s="224"/>
      <c r="AO275" s="224"/>
      <c r="AP275" s="224"/>
      <c r="AQ275" s="224"/>
      <c r="AR275" s="224"/>
      <c r="AS275" s="224"/>
      <c r="AT275" s="224"/>
      <c r="AU275" s="224"/>
      <c r="AV275" s="224"/>
      <c r="AW275" s="1"/>
      <c r="AX275" s="1"/>
      <c r="AY275" s="82"/>
      <c r="AZ275" s="82"/>
      <c r="BA275" s="82"/>
      <c r="BB275" s="82"/>
      <c r="BC275" s="82"/>
      <c r="BD275" s="1"/>
      <c r="BE275" s="1"/>
      <c r="BF275" s="1"/>
      <c r="BG275" s="2"/>
      <c r="BH275" s="1"/>
      <c r="BI275" s="1"/>
      <c r="BJ275" s="1"/>
    </row>
    <row r="276" spans="1:62" ht="19.5" customHeight="1" x14ac:dyDescent="0.3">
      <c r="A276" s="1"/>
      <c r="B276" s="1"/>
      <c r="C276" s="1"/>
      <c r="D276" s="1"/>
      <c r="E276" s="1"/>
      <c r="F276" s="1"/>
      <c r="G276" s="1"/>
      <c r="H276" s="1"/>
      <c r="I276" s="1"/>
      <c r="J276" s="1"/>
      <c r="K276" s="1"/>
      <c r="L276" s="219" t="s">
        <v>109</v>
      </c>
      <c r="M276" s="220"/>
      <c r="N276" s="220"/>
      <c r="O276" s="220"/>
      <c r="P276" s="220"/>
      <c r="Q276" s="220"/>
      <c r="R276" s="220"/>
      <c r="S276" s="220"/>
      <c r="T276" s="220"/>
      <c r="U276" s="78"/>
      <c r="V276" s="78"/>
      <c r="W276" s="78"/>
      <c r="X276" s="78"/>
      <c r="Y276" s="78"/>
      <c r="Z276" s="78"/>
      <c r="AA276" s="78"/>
      <c r="AB276" s="78"/>
      <c r="AC276" s="78"/>
      <c r="AD276" s="78"/>
      <c r="AE276" s="78"/>
      <c r="AF276" s="78"/>
      <c r="AG276" s="78"/>
      <c r="AH276" s="78"/>
      <c r="AI276" s="78"/>
      <c r="AJ276" s="78"/>
      <c r="AK276" s="78"/>
      <c r="AL276" s="78"/>
      <c r="AM276" s="78"/>
      <c r="AN276" s="78"/>
      <c r="AO276" s="78"/>
      <c r="AP276" s="78"/>
      <c r="AQ276" s="78"/>
      <c r="AR276" s="78"/>
      <c r="AS276" s="78"/>
      <c r="AT276" s="78"/>
      <c r="AU276" s="78"/>
      <c r="AV276" s="78"/>
      <c r="AW276" s="1"/>
      <c r="AX276" s="1"/>
      <c r="AY276" s="83" t="s">
        <v>202</v>
      </c>
      <c r="AZ276" s="83"/>
      <c r="BA276" s="83"/>
      <c r="BB276" s="83"/>
      <c r="BC276" s="83"/>
      <c r="BD276" s="1"/>
      <c r="BE276" s="1"/>
      <c r="BF276" s="1"/>
      <c r="BG276" s="2"/>
      <c r="BH276" s="1"/>
      <c r="BI276" s="1"/>
      <c r="BJ276" s="1"/>
    </row>
    <row r="277" spans="1:62" ht="15.75" customHeight="1" x14ac:dyDescent="0.3">
      <c r="A277" s="212"/>
      <c r="B277" s="213"/>
      <c r="C277" s="213"/>
      <c r="D277" s="213"/>
      <c r="E277" s="213"/>
      <c r="F277" s="213"/>
      <c r="G277" s="213"/>
      <c r="H277" s="213"/>
      <c r="I277" s="213"/>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2"/>
      <c r="BH277" s="1"/>
      <c r="BI277" s="1"/>
      <c r="BJ277" s="1"/>
    </row>
    <row r="278" spans="1:62"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2"/>
      <c r="BH278" s="1"/>
      <c r="BI278" s="1"/>
      <c r="BJ278" s="1"/>
    </row>
    <row r="279" spans="1:62"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2"/>
      <c r="BH279" s="1"/>
      <c r="BI279" s="1"/>
      <c r="BJ279" s="1"/>
    </row>
  </sheetData>
  <mergeCells count="866">
    <mergeCell ref="M3:AY3"/>
    <mergeCell ref="M4:AY4"/>
    <mergeCell ref="A2:L5"/>
    <mergeCell ref="AZ2:BJ5"/>
    <mergeCell ref="M5:AY5"/>
    <mergeCell ref="M2:AY2"/>
    <mergeCell ref="A10:H10"/>
    <mergeCell ref="I10:AO10"/>
    <mergeCell ref="AP10:AY10"/>
    <mergeCell ref="AZ10:BJ10"/>
    <mergeCell ref="A7:BJ7"/>
    <mergeCell ref="A9:H9"/>
    <mergeCell ref="I9:AO9"/>
    <mergeCell ref="AP9:AY9"/>
    <mergeCell ref="AZ9:BJ9"/>
    <mergeCell ref="A22:Y22"/>
    <mergeCell ref="Z22:AT22"/>
    <mergeCell ref="AU22:BJ22"/>
    <mergeCell ref="A14:E14"/>
    <mergeCell ref="C16:E16"/>
    <mergeCell ref="A18:AT18"/>
    <mergeCell ref="A19:AT19"/>
    <mergeCell ref="AU18:BJ18"/>
    <mergeCell ref="AU19:BJ19"/>
    <mergeCell ref="A21:Y21"/>
    <mergeCell ref="Z21:AT21"/>
    <mergeCell ref="AU21:BJ21"/>
    <mergeCell ref="AZ15:BC15"/>
    <mergeCell ref="BD15:BJ15"/>
    <mergeCell ref="AU15:AV15"/>
    <mergeCell ref="AW15:AY15"/>
    <mergeCell ref="AZ16:BC16"/>
    <mergeCell ref="BD16:BJ16"/>
    <mergeCell ref="A16:B16"/>
    <mergeCell ref="F14:AO14"/>
    <mergeCell ref="AP14:AT14"/>
    <mergeCell ref="A12:BJ12"/>
    <mergeCell ref="AZ14:BJ14"/>
    <mergeCell ref="A27:BJ27"/>
    <mergeCell ref="A26:BJ26"/>
    <mergeCell ref="BE32:BJ32"/>
    <mergeCell ref="A31:Q31"/>
    <mergeCell ref="R31:BD31"/>
    <mergeCell ref="BE31:BJ31"/>
    <mergeCell ref="A30:Q30"/>
    <mergeCell ref="R30:BD30"/>
    <mergeCell ref="BE30:BJ30"/>
    <mergeCell ref="P25:AV25"/>
    <mergeCell ref="A24:O24"/>
    <mergeCell ref="P24:AV24"/>
    <mergeCell ref="AW24:BJ24"/>
    <mergeCell ref="AW25:BJ25"/>
    <mergeCell ref="A25:O25"/>
    <mergeCell ref="A29:Q29"/>
    <mergeCell ref="R29:BD29"/>
    <mergeCell ref="A15:B15"/>
    <mergeCell ref="C15:E15"/>
    <mergeCell ref="F15:AO16"/>
    <mergeCell ref="AU14:AY14"/>
    <mergeCell ref="AP15:AT16"/>
    <mergeCell ref="BE29:BJ29"/>
    <mergeCell ref="AU16:AY16"/>
    <mergeCell ref="AS54:BD54"/>
    <mergeCell ref="A51:BJ51"/>
    <mergeCell ref="A32:Q32"/>
    <mergeCell ref="R32:BD32"/>
    <mergeCell ref="BE41:BJ41"/>
    <mergeCell ref="A34:BJ34"/>
    <mergeCell ref="BE38:BJ38"/>
    <mergeCell ref="BE53:BJ53"/>
    <mergeCell ref="AV38:BD38"/>
    <mergeCell ref="AJ36:AQ36"/>
    <mergeCell ref="AV44:BD44"/>
    <mergeCell ref="BE39:BJ39"/>
    <mergeCell ref="BE40:BJ40"/>
    <mergeCell ref="BE54:BJ54"/>
    <mergeCell ref="BE44:BJ44"/>
    <mergeCell ref="J36:L37"/>
    <mergeCell ref="A36:I37"/>
    <mergeCell ref="AR39:AU39"/>
    <mergeCell ref="AN40:AQ40"/>
    <mergeCell ref="AR40:AU40"/>
    <mergeCell ref="AN44:AQ44"/>
    <mergeCell ref="AR44:AU44"/>
    <mergeCell ref="A79:R79"/>
    <mergeCell ref="S79:W79"/>
    <mergeCell ref="X79:AD79"/>
    <mergeCell ref="A65:J65"/>
    <mergeCell ref="K65:AI65"/>
    <mergeCell ref="AJ65:AM65"/>
    <mergeCell ref="AN65:AR65"/>
    <mergeCell ref="A23:BJ23"/>
    <mergeCell ref="A105:B105"/>
    <mergeCell ref="A53:L53"/>
    <mergeCell ref="M53:AI53"/>
    <mergeCell ref="A58:BJ58"/>
    <mergeCell ref="AE76:AJ76"/>
    <mergeCell ref="A76:R76"/>
    <mergeCell ref="AL77:AW77"/>
    <mergeCell ref="AL78:AW78"/>
    <mergeCell ref="A77:R77"/>
    <mergeCell ref="S77:W77"/>
    <mergeCell ref="X77:AD77"/>
    <mergeCell ref="AE77:AJ77"/>
    <mergeCell ref="A55:L55"/>
    <mergeCell ref="BE64:BJ64"/>
    <mergeCell ref="AV40:BD40"/>
    <mergeCell ref="AV41:BD41"/>
    <mergeCell ref="BA76:BD76"/>
    <mergeCell ref="AX76:AZ76"/>
    <mergeCell ref="AL76:AW76"/>
    <mergeCell ref="S76:W76"/>
    <mergeCell ref="X76:AD76"/>
    <mergeCell ref="S78:W78"/>
    <mergeCell ref="X78:AD78"/>
    <mergeCell ref="AE78:AJ78"/>
    <mergeCell ref="AX78:AZ78"/>
    <mergeCell ref="BA78:BD78"/>
    <mergeCell ref="A246:BJ246"/>
    <mergeCell ref="BE79:BJ79"/>
    <mergeCell ref="AW85:AX85"/>
    <mergeCell ref="AU86:AV86"/>
    <mergeCell ref="AW86:AX86"/>
    <mergeCell ref="AU85:AV85"/>
    <mergeCell ref="A93:BJ93"/>
    <mergeCell ref="A94:Y94"/>
    <mergeCell ref="Z94:AU94"/>
    <mergeCell ref="AV94:BJ94"/>
    <mergeCell ref="A95:Y95"/>
    <mergeCell ref="Z95:AU95"/>
    <mergeCell ref="AV95:BJ95"/>
    <mergeCell ref="A87:BJ87"/>
    <mergeCell ref="A88:B88"/>
    <mergeCell ref="C88:BJ88"/>
    <mergeCell ref="A80:R80"/>
    <mergeCell ref="S80:W80"/>
    <mergeCell ref="X80:AD80"/>
    <mergeCell ref="AE80:AJ80"/>
    <mergeCell ref="AL80:AW80"/>
    <mergeCell ref="A118:BJ118"/>
    <mergeCell ref="BE124:BJ124"/>
    <mergeCell ref="BE80:BJ80"/>
    <mergeCell ref="AC251:AJ251"/>
    <mergeCell ref="AK251:AP251"/>
    <mergeCell ref="AQ251:AU251"/>
    <mergeCell ref="AC249:AJ250"/>
    <mergeCell ref="AK249:AP250"/>
    <mergeCell ref="A106:BJ106"/>
    <mergeCell ref="BE97:BJ98"/>
    <mergeCell ref="A112:BJ112"/>
    <mergeCell ref="A240:AU240"/>
    <mergeCell ref="A131:BJ131"/>
    <mergeCell ref="A125:BJ125"/>
    <mergeCell ref="AQ249:AU250"/>
    <mergeCell ref="A113:B113"/>
    <mergeCell ref="C113:BJ113"/>
    <mergeCell ref="BC110:BD110"/>
    <mergeCell ref="AV107:BJ107"/>
    <mergeCell ref="AV108:BJ108"/>
    <mergeCell ref="A108:Y108"/>
    <mergeCell ref="Z108:AU108"/>
    <mergeCell ref="A107:Y107"/>
    <mergeCell ref="Z107:AU107"/>
    <mergeCell ref="A100:BJ100"/>
    <mergeCell ref="C101:BJ101"/>
    <mergeCell ref="C102:BJ102"/>
    <mergeCell ref="A251:Q251"/>
    <mergeCell ref="R251:U251"/>
    <mergeCell ref="A249:Q250"/>
    <mergeCell ref="R249:U250"/>
    <mergeCell ref="A247:H247"/>
    <mergeCell ref="BE76:BJ76"/>
    <mergeCell ref="BE111:BJ111"/>
    <mergeCell ref="BE99:BJ99"/>
    <mergeCell ref="BE109:BJ110"/>
    <mergeCell ref="BE86:BJ86"/>
    <mergeCell ref="BE84:BJ85"/>
    <mergeCell ref="BB251:BD251"/>
    <mergeCell ref="BD240:BJ240"/>
    <mergeCell ref="BD241:BJ241"/>
    <mergeCell ref="AX80:AZ80"/>
    <mergeCell ref="BA80:BD80"/>
    <mergeCell ref="AX77:AZ77"/>
    <mergeCell ref="BA77:BD77"/>
    <mergeCell ref="A82:BJ82"/>
    <mergeCell ref="BA85:BB85"/>
    <mergeCell ref="AY85:AZ85"/>
    <mergeCell ref="AY84:BD84"/>
    <mergeCell ref="BA86:BB86"/>
    <mergeCell ref="AY86:AZ86"/>
    <mergeCell ref="A257:BJ257"/>
    <mergeCell ref="A252:BJ252"/>
    <mergeCell ref="BB256:BD256"/>
    <mergeCell ref="A259:BJ262"/>
    <mergeCell ref="A264:BJ269"/>
    <mergeCell ref="L276:T276"/>
    <mergeCell ref="U274:AV274"/>
    <mergeCell ref="L275:T275"/>
    <mergeCell ref="U275:AV275"/>
    <mergeCell ref="AC254:AJ255"/>
    <mergeCell ref="AK254:AP255"/>
    <mergeCell ref="AQ254:AU255"/>
    <mergeCell ref="R256:U256"/>
    <mergeCell ref="V256:AB256"/>
    <mergeCell ref="AC256:AJ256"/>
    <mergeCell ref="AK256:AP256"/>
    <mergeCell ref="AQ256:AU256"/>
    <mergeCell ref="AV254:BD254"/>
    <mergeCell ref="AV255:AX255"/>
    <mergeCell ref="BB255:BD255"/>
    <mergeCell ref="AY255:BA255"/>
    <mergeCell ref="A277:I277"/>
    <mergeCell ref="A114:B114"/>
    <mergeCell ref="C114:BJ114"/>
    <mergeCell ref="A115:B115"/>
    <mergeCell ref="C115:BJ115"/>
    <mergeCell ref="A116:B116"/>
    <mergeCell ref="C116:BJ116"/>
    <mergeCell ref="A117:B117"/>
    <mergeCell ref="C117:BJ117"/>
    <mergeCell ref="A119:Y119"/>
    <mergeCell ref="Z119:AU119"/>
    <mergeCell ref="AV119:BJ119"/>
    <mergeCell ref="A120:Y120"/>
    <mergeCell ref="R254:U255"/>
    <mergeCell ref="V254:AB255"/>
    <mergeCell ref="V251:AB251"/>
    <mergeCell ref="V249:AB250"/>
    <mergeCell ref="I247:BJ247"/>
    <mergeCell ref="AV241:AY241"/>
    <mergeCell ref="AZ241:BC241"/>
    <mergeCell ref="AV240:AY240"/>
    <mergeCell ref="AZ240:BC240"/>
    <mergeCell ref="A256:Q256"/>
    <mergeCell ref="A254:Q255"/>
    <mergeCell ref="AV256:AX256"/>
    <mergeCell ref="AY256:BA256"/>
    <mergeCell ref="AV251:AX251"/>
    <mergeCell ref="AY251:BA251"/>
    <mergeCell ref="AV249:BD249"/>
    <mergeCell ref="AV250:AX250"/>
    <mergeCell ref="AY250:BA250"/>
    <mergeCell ref="BB250:BD250"/>
    <mergeCell ref="BE251:BJ251"/>
    <mergeCell ref="BE254:BJ255"/>
    <mergeCell ref="BE256:BJ256"/>
    <mergeCell ref="BE249:BJ250"/>
    <mergeCell ref="AV45:BD45"/>
    <mergeCell ref="BE45:BJ45"/>
    <mergeCell ref="AN38:AQ38"/>
    <mergeCell ref="AR38:AU38"/>
    <mergeCell ref="AN39:AQ39"/>
    <mergeCell ref="BE69:BJ69"/>
    <mergeCell ref="BE65:BJ65"/>
    <mergeCell ref="BE70:BJ70"/>
    <mergeCell ref="A72:BJ72"/>
    <mergeCell ref="BE66:BJ66"/>
    <mergeCell ref="BE63:BJ63"/>
    <mergeCell ref="A60:BJ60"/>
    <mergeCell ref="AJ62:AM62"/>
    <mergeCell ref="AN62:AR62"/>
    <mergeCell ref="AS61:AU62"/>
    <mergeCell ref="AV61:BD62"/>
    <mergeCell ref="AJ61:AR61"/>
    <mergeCell ref="BE61:BJ62"/>
    <mergeCell ref="K61:AI62"/>
    <mergeCell ref="AS67:AU67"/>
    <mergeCell ref="AV67:BD67"/>
    <mergeCell ref="AS65:AU65"/>
    <mergeCell ref="AV65:BD65"/>
    <mergeCell ref="AS66:AU66"/>
    <mergeCell ref="AV36:BD37"/>
    <mergeCell ref="BE36:BJ37"/>
    <mergeCell ref="AN41:AQ41"/>
    <mergeCell ref="AR41:AU41"/>
    <mergeCell ref="AN42:AQ42"/>
    <mergeCell ref="AR42:AU42"/>
    <mergeCell ref="AN43:AQ43"/>
    <mergeCell ref="AR43:AU43"/>
    <mergeCell ref="M41:AI41"/>
    <mergeCell ref="AJ41:AM41"/>
    <mergeCell ref="M42:AI42"/>
    <mergeCell ref="AJ42:AM42"/>
    <mergeCell ref="A38:I38"/>
    <mergeCell ref="A39:I39"/>
    <mergeCell ref="J39:L39"/>
    <mergeCell ref="A40:I40"/>
    <mergeCell ref="J40:L40"/>
    <mergeCell ref="A41:I42"/>
    <mergeCell ref="A43:I43"/>
    <mergeCell ref="A44:I44"/>
    <mergeCell ref="AN45:AQ45"/>
    <mergeCell ref="AJ38:AM38"/>
    <mergeCell ref="M38:AI38"/>
    <mergeCell ref="M39:AI39"/>
    <mergeCell ref="AJ39:AM39"/>
    <mergeCell ref="M40:AI40"/>
    <mergeCell ref="AJ40:AM40"/>
    <mergeCell ref="M43:AI43"/>
    <mergeCell ref="AJ43:AM43"/>
    <mergeCell ref="M44:AI44"/>
    <mergeCell ref="AJ44:AM44"/>
    <mergeCell ref="M45:AI45"/>
    <mergeCell ref="AJ45:AM45"/>
    <mergeCell ref="A45:I45"/>
    <mergeCell ref="J41:L41"/>
    <mergeCell ref="J42:L42"/>
    <mergeCell ref="J43:L43"/>
    <mergeCell ref="J44:L44"/>
    <mergeCell ref="J45:L45"/>
    <mergeCell ref="AJ67:AM67"/>
    <mergeCell ref="AN67:AR67"/>
    <mergeCell ref="A54:L54"/>
    <mergeCell ref="M54:AI54"/>
    <mergeCell ref="AJ54:AR54"/>
    <mergeCell ref="A66:J66"/>
    <mergeCell ref="K66:AI66"/>
    <mergeCell ref="AJ66:AM66"/>
    <mergeCell ref="AN66:AR66"/>
    <mergeCell ref="A61:J62"/>
    <mergeCell ref="A63:J63"/>
    <mergeCell ref="K63:AI63"/>
    <mergeCell ref="AN63:AR63"/>
    <mergeCell ref="AJ63:AM63"/>
    <mergeCell ref="A64:J64"/>
    <mergeCell ref="K64:AI64"/>
    <mergeCell ref="AJ64:AM64"/>
    <mergeCell ref="AN64:AR64"/>
    <mergeCell ref="AJ37:AM37"/>
    <mergeCell ref="AN37:AQ37"/>
    <mergeCell ref="M36:AH37"/>
    <mergeCell ref="BE67:BJ67"/>
    <mergeCell ref="K68:AI68"/>
    <mergeCell ref="AJ68:AM68"/>
    <mergeCell ref="AN68:AR68"/>
    <mergeCell ref="AS68:AU68"/>
    <mergeCell ref="AV68:BD68"/>
    <mergeCell ref="BE68:BJ68"/>
    <mergeCell ref="J38:L38"/>
    <mergeCell ref="AR45:AU45"/>
    <mergeCell ref="AV42:BD42"/>
    <mergeCell ref="BE42:BJ42"/>
    <mergeCell ref="AV43:BD43"/>
    <mergeCell ref="BE43:BJ43"/>
    <mergeCell ref="AV39:BD39"/>
    <mergeCell ref="AJ55:AR55"/>
    <mergeCell ref="AS55:BD55"/>
    <mergeCell ref="BE55:BJ55"/>
    <mergeCell ref="AJ53:AR53"/>
    <mergeCell ref="AS53:BD53"/>
    <mergeCell ref="M55:AI55"/>
    <mergeCell ref="AR36:AU37"/>
    <mergeCell ref="AS63:AU63"/>
    <mergeCell ref="A67:J67"/>
    <mergeCell ref="A68:J68"/>
    <mergeCell ref="K67:AI67"/>
    <mergeCell ref="A75:R75"/>
    <mergeCell ref="S75:W75"/>
    <mergeCell ref="X75:AD75"/>
    <mergeCell ref="AE75:AJ75"/>
    <mergeCell ref="A74:AJ74"/>
    <mergeCell ref="AL75:AW75"/>
    <mergeCell ref="AL74:BJ74"/>
    <mergeCell ref="AV66:BD66"/>
    <mergeCell ref="AV63:BD63"/>
    <mergeCell ref="AS64:AU64"/>
    <mergeCell ref="AV64:BD64"/>
    <mergeCell ref="AN70:AR70"/>
    <mergeCell ref="BE75:BJ75"/>
    <mergeCell ref="A70:J70"/>
    <mergeCell ref="K70:AI70"/>
    <mergeCell ref="AJ70:AM70"/>
    <mergeCell ref="AW110:AX110"/>
    <mergeCell ref="AY110:AZ110"/>
    <mergeCell ref="BA110:BB110"/>
    <mergeCell ref="AS70:AU70"/>
    <mergeCell ref="AV70:BD70"/>
    <mergeCell ref="A69:J69"/>
    <mergeCell ref="K69:AI69"/>
    <mergeCell ref="AJ69:AM69"/>
    <mergeCell ref="AN69:AR69"/>
    <mergeCell ref="AS69:AU69"/>
    <mergeCell ref="AV69:BD69"/>
    <mergeCell ref="AX75:AZ75"/>
    <mergeCell ref="BA75:BD75"/>
    <mergeCell ref="A78:R78"/>
    <mergeCell ref="BC86:BD86"/>
    <mergeCell ref="AU84:AX84"/>
    <mergeCell ref="AE79:AJ79"/>
    <mergeCell ref="AL79:AW79"/>
    <mergeCell ref="AX79:AZ79"/>
    <mergeCell ref="BA79:BD79"/>
    <mergeCell ref="C103:BJ103"/>
    <mergeCell ref="BC85:BD85"/>
    <mergeCell ref="BE78:BJ78"/>
    <mergeCell ref="BE77:BJ77"/>
    <mergeCell ref="A102:B102"/>
    <mergeCell ref="A104:B104"/>
    <mergeCell ref="C104:BJ104"/>
    <mergeCell ref="C105:BJ105"/>
    <mergeCell ref="A101:B101"/>
    <mergeCell ref="A103:B103"/>
    <mergeCell ref="AU124:AV124"/>
    <mergeCell ref="AW124:AX124"/>
    <mergeCell ref="AY124:AZ124"/>
    <mergeCell ref="BA124:BB124"/>
    <mergeCell ref="BC124:BD124"/>
    <mergeCell ref="A111:N111"/>
    <mergeCell ref="O111:U111"/>
    <mergeCell ref="V111:AA111"/>
    <mergeCell ref="AH109:AT110"/>
    <mergeCell ref="A109:N110"/>
    <mergeCell ref="AU111:AV111"/>
    <mergeCell ref="AW111:AX111"/>
    <mergeCell ref="AY111:AZ111"/>
    <mergeCell ref="BA111:BB111"/>
    <mergeCell ref="BC111:BD111"/>
    <mergeCell ref="AU109:AX109"/>
    <mergeCell ref="AY109:BD109"/>
    <mergeCell ref="AU110:AV110"/>
    <mergeCell ref="A126:B126"/>
    <mergeCell ref="C126:BJ126"/>
    <mergeCell ref="A124:N124"/>
    <mergeCell ref="O124:U124"/>
    <mergeCell ref="V124:AA124"/>
    <mergeCell ref="AB124:AG124"/>
    <mergeCell ref="AH124:AT124"/>
    <mergeCell ref="Z120:AU120"/>
    <mergeCell ref="AV120:BJ120"/>
    <mergeCell ref="AU122:AX122"/>
    <mergeCell ref="AY122:BD122"/>
    <mergeCell ref="AU123:AV123"/>
    <mergeCell ref="AW123:AX123"/>
    <mergeCell ref="AY123:AZ123"/>
    <mergeCell ref="BA123:BB123"/>
    <mergeCell ref="BC123:BD123"/>
    <mergeCell ref="BE122:BJ123"/>
    <mergeCell ref="A133:Y133"/>
    <mergeCell ref="Z133:AU133"/>
    <mergeCell ref="AV133:BJ133"/>
    <mergeCell ref="AU135:AX135"/>
    <mergeCell ref="AY135:BD135"/>
    <mergeCell ref="BE135:BJ136"/>
    <mergeCell ref="AU136:AV136"/>
    <mergeCell ref="AW136:AX136"/>
    <mergeCell ref="AY136:AZ136"/>
    <mergeCell ref="BA136:BB136"/>
    <mergeCell ref="BC136:BD136"/>
    <mergeCell ref="A135:N136"/>
    <mergeCell ref="O135:U136"/>
    <mergeCell ref="V135:AA136"/>
    <mergeCell ref="AB135:AG136"/>
    <mergeCell ref="AH135:AT136"/>
    <mergeCell ref="A127:B127"/>
    <mergeCell ref="C127:BJ127"/>
    <mergeCell ref="A128:B128"/>
    <mergeCell ref="C128:BJ128"/>
    <mergeCell ref="A129:B129"/>
    <mergeCell ref="C129:BJ129"/>
    <mergeCell ref="A130:B130"/>
    <mergeCell ref="C130:BJ130"/>
    <mergeCell ref="A132:Y132"/>
    <mergeCell ref="Z132:AU132"/>
    <mergeCell ref="AV132:BJ132"/>
    <mergeCell ref="BE137:BJ137"/>
    <mergeCell ref="A138:BJ138"/>
    <mergeCell ref="A139:B139"/>
    <mergeCell ref="C139:BJ139"/>
    <mergeCell ref="A140:B140"/>
    <mergeCell ref="C140:BJ140"/>
    <mergeCell ref="A141:B141"/>
    <mergeCell ref="C141:BJ141"/>
    <mergeCell ref="A142:B142"/>
    <mergeCell ref="C142:BJ142"/>
    <mergeCell ref="A137:N137"/>
    <mergeCell ref="O137:U137"/>
    <mergeCell ref="V137:AA137"/>
    <mergeCell ref="AB137:AG137"/>
    <mergeCell ref="AH137:AT137"/>
    <mergeCell ref="AU137:AV137"/>
    <mergeCell ref="AW137:AX137"/>
    <mergeCell ref="AY137:AZ137"/>
    <mergeCell ref="BA137:BB137"/>
    <mergeCell ref="BC137:BD137"/>
    <mergeCell ref="AU148:AX148"/>
    <mergeCell ref="AY148:BD148"/>
    <mergeCell ref="BE148:BJ149"/>
    <mergeCell ref="AU149:AV149"/>
    <mergeCell ref="AW149:AX149"/>
    <mergeCell ref="AY149:AZ149"/>
    <mergeCell ref="BA149:BB149"/>
    <mergeCell ref="BC149:BD149"/>
    <mergeCell ref="A148:N149"/>
    <mergeCell ref="O148:U149"/>
    <mergeCell ref="V148:AA149"/>
    <mergeCell ref="AB148:AG149"/>
    <mergeCell ref="AH148:AT149"/>
    <mergeCell ref="A143:B143"/>
    <mergeCell ref="C143:BJ143"/>
    <mergeCell ref="A144:BJ144"/>
    <mergeCell ref="A145:Y145"/>
    <mergeCell ref="Z145:AU145"/>
    <mergeCell ref="AV145:BJ145"/>
    <mergeCell ref="A146:Y146"/>
    <mergeCell ref="Z146:AU146"/>
    <mergeCell ref="AV146:BJ146"/>
    <mergeCell ref="BE150:BJ150"/>
    <mergeCell ref="A151:BJ151"/>
    <mergeCell ref="A152:B152"/>
    <mergeCell ref="C152:BJ152"/>
    <mergeCell ref="A153:B153"/>
    <mergeCell ref="C153:BJ153"/>
    <mergeCell ref="A154:B154"/>
    <mergeCell ref="C154:BJ154"/>
    <mergeCell ref="A155:B155"/>
    <mergeCell ref="C155:BJ155"/>
    <mergeCell ref="A150:N150"/>
    <mergeCell ref="O150:U150"/>
    <mergeCell ref="V150:AA150"/>
    <mergeCell ref="AB150:AG150"/>
    <mergeCell ref="AH150:AT150"/>
    <mergeCell ref="AU150:AV150"/>
    <mergeCell ref="AW150:AX150"/>
    <mergeCell ref="AY150:AZ150"/>
    <mergeCell ref="BA150:BB150"/>
    <mergeCell ref="BC150:BD150"/>
    <mergeCell ref="AU160:AX160"/>
    <mergeCell ref="AY160:BD160"/>
    <mergeCell ref="BE160:BJ161"/>
    <mergeCell ref="AU161:AV161"/>
    <mergeCell ref="AW161:AX161"/>
    <mergeCell ref="AY161:AZ161"/>
    <mergeCell ref="BA161:BB161"/>
    <mergeCell ref="BC161:BD161"/>
    <mergeCell ref="A160:N161"/>
    <mergeCell ref="O160:U161"/>
    <mergeCell ref="V160:AA161"/>
    <mergeCell ref="AB160:AG161"/>
    <mergeCell ref="AH160:AT161"/>
    <mergeCell ref="A156:B156"/>
    <mergeCell ref="C156:BJ156"/>
    <mergeCell ref="A157:BJ157"/>
    <mergeCell ref="A158:Y158"/>
    <mergeCell ref="Z158:AU158"/>
    <mergeCell ref="AV158:BJ158"/>
    <mergeCell ref="A159:Y159"/>
    <mergeCell ref="Z159:AU159"/>
    <mergeCell ref="AV159:BJ159"/>
    <mergeCell ref="BE162:BJ162"/>
    <mergeCell ref="A163:BJ163"/>
    <mergeCell ref="A164:B164"/>
    <mergeCell ref="C164:BJ164"/>
    <mergeCell ref="A165:B165"/>
    <mergeCell ref="C165:BJ165"/>
    <mergeCell ref="A166:B166"/>
    <mergeCell ref="C166:BJ166"/>
    <mergeCell ref="A167:B167"/>
    <mergeCell ref="C167:BJ167"/>
    <mergeCell ref="A162:N162"/>
    <mergeCell ref="O162:U162"/>
    <mergeCell ref="V162:AA162"/>
    <mergeCell ref="AB162:AG162"/>
    <mergeCell ref="AH162:AT162"/>
    <mergeCell ref="AU162:AV162"/>
    <mergeCell ref="AW162:AX162"/>
    <mergeCell ref="AY162:AZ162"/>
    <mergeCell ref="BA162:BB162"/>
    <mergeCell ref="BC162:BD162"/>
    <mergeCell ref="AV170:BJ170"/>
    <mergeCell ref="A171:Y171"/>
    <mergeCell ref="Z171:AU171"/>
    <mergeCell ref="AV171:BJ171"/>
    <mergeCell ref="AU173:AX173"/>
    <mergeCell ref="AY173:BD173"/>
    <mergeCell ref="BE173:BJ174"/>
    <mergeCell ref="AU174:AV174"/>
    <mergeCell ref="AW174:AX174"/>
    <mergeCell ref="AY174:AZ174"/>
    <mergeCell ref="BA174:BB174"/>
    <mergeCell ref="BC174:BD174"/>
    <mergeCell ref="A173:N174"/>
    <mergeCell ref="O173:U174"/>
    <mergeCell ref="V173:AA174"/>
    <mergeCell ref="AB173:AG174"/>
    <mergeCell ref="AH173:AT174"/>
    <mergeCell ref="BE175:BJ175"/>
    <mergeCell ref="A176:BJ176"/>
    <mergeCell ref="A177:B177"/>
    <mergeCell ref="C177:BJ177"/>
    <mergeCell ref="A178:B178"/>
    <mergeCell ref="C178:BJ178"/>
    <mergeCell ref="A179:B179"/>
    <mergeCell ref="C179:BJ179"/>
    <mergeCell ref="A180:B180"/>
    <mergeCell ref="C180:BJ180"/>
    <mergeCell ref="A175:N175"/>
    <mergeCell ref="O175:U175"/>
    <mergeCell ref="V175:AA175"/>
    <mergeCell ref="AB175:AG175"/>
    <mergeCell ref="AH175:AT175"/>
    <mergeCell ref="AU175:AV175"/>
    <mergeCell ref="AW175:AX175"/>
    <mergeCell ref="AY175:AZ175"/>
    <mergeCell ref="BA175:BB175"/>
    <mergeCell ref="BC175:BD175"/>
    <mergeCell ref="AW188:AX188"/>
    <mergeCell ref="AY188:AZ188"/>
    <mergeCell ref="BA188:BB188"/>
    <mergeCell ref="BC188:BD188"/>
    <mergeCell ref="AU186:AX186"/>
    <mergeCell ref="AY186:BD186"/>
    <mergeCell ref="BE186:BJ187"/>
    <mergeCell ref="AU187:AV187"/>
    <mergeCell ref="AW187:AX187"/>
    <mergeCell ref="AY187:AZ187"/>
    <mergeCell ref="BA187:BB187"/>
    <mergeCell ref="BC187:BD187"/>
    <mergeCell ref="BE188:BJ188"/>
    <mergeCell ref="V186:AA187"/>
    <mergeCell ref="AB186:AG187"/>
    <mergeCell ref="AH186:AT187"/>
    <mergeCell ref="AB111:AG111"/>
    <mergeCell ref="AH111:AT111"/>
    <mergeCell ref="A122:N123"/>
    <mergeCell ref="O122:U123"/>
    <mergeCell ref="V122:AA123"/>
    <mergeCell ref="AB122:AG123"/>
    <mergeCell ref="AH122:AT123"/>
    <mergeCell ref="A181:B181"/>
    <mergeCell ref="C181:BJ181"/>
    <mergeCell ref="A182:BJ182"/>
    <mergeCell ref="A183:Y183"/>
    <mergeCell ref="Z183:AU183"/>
    <mergeCell ref="AV183:BJ183"/>
    <mergeCell ref="A184:Y184"/>
    <mergeCell ref="Z184:AU184"/>
    <mergeCell ref="AV184:BJ184"/>
    <mergeCell ref="A168:B168"/>
    <mergeCell ref="C168:BJ168"/>
    <mergeCell ref="A169:BJ169"/>
    <mergeCell ref="A170:Y170"/>
    <mergeCell ref="Z170:AU170"/>
    <mergeCell ref="BE199:BJ200"/>
    <mergeCell ref="AU200:AV200"/>
    <mergeCell ref="AW200:AX200"/>
    <mergeCell ref="AY200:AZ200"/>
    <mergeCell ref="BA200:BB200"/>
    <mergeCell ref="BC200:BD200"/>
    <mergeCell ref="A189:BJ189"/>
    <mergeCell ref="A190:B190"/>
    <mergeCell ref="C190:BJ190"/>
    <mergeCell ref="A191:B191"/>
    <mergeCell ref="C191:BJ191"/>
    <mergeCell ref="A192:B192"/>
    <mergeCell ref="C192:BJ192"/>
    <mergeCell ref="A193:B193"/>
    <mergeCell ref="C193:BJ193"/>
    <mergeCell ref="A194:B194"/>
    <mergeCell ref="C194:BJ194"/>
    <mergeCell ref="A195:BJ195"/>
    <mergeCell ref="A196:Y196"/>
    <mergeCell ref="Z196:AU196"/>
    <mergeCell ref="AV196:BJ196"/>
    <mergeCell ref="A197:Y197"/>
    <mergeCell ref="Z197:AU197"/>
    <mergeCell ref="AV197:BJ197"/>
    <mergeCell ref="A204:B204"/>
    <mergeCell ref="C204:BJ204"/>
    <mergeCell ref="A205:B205"/>
    <mergeCell ref="C205:BJ205"/>
    <mergeCell ref="A206:B206"/>
    <mergeCell ref="C206:BJ206"/>
    <mergeCell ref="AU201:AV201"/>
    <mergeCell ref="AW201:AX201"/>
    <mergeCell ref="AY201:AZ201"/>
    <mergeCell ref="BA201:BB201"/>
    <mergeCell ref="BC201:BD201"/>
    <mergeCell ref="BE201:BJ201"/>
    <mergeCell ref="A202:BJ202"/>
    <mergeCell ref="A203:B203"/>
    <mergeCell ref="C203:BJ203"/>
    <mergeCell ref="AU211:AX211"/>
    <mergeCell ref="AY211:BD211"/>
    <mergeCell ref="BE211:BJ212"/>
    <mergeCell ref="AU212:AV212"/>
    <mergeCell ref="AW212:AX212"/>
    <mergeCell ref="AY212:AZ212"/>
    <mergeCell ref="BA212:BB212"/>
    <mergeCell ref="BC212:BD212"/>
    <mergeCell ref="A211:N212"/>
    <mergeCell ref="O211:U212"/>
    <mergeCell ref="V211:AA212"/>
    <mergeCell ref="AB211:AG212"/>
    <mergeCell ref="AH211:AT212"/>
    <mergeCell ref="A207:B207"/>
    <mergeCell ref="C207:BJ207"/>
    <mergeCell ref="A208:BJ208"/>
    <mergeCell ref="A209:Y209"/>
    <mergeCell ref="Z209:AU209"/>
    <mergeCell ref="AV209:BJ209"/>
    <mergeCell ref="A210:Y210"/>
    <mergeCell ref="Z210:AU210"/>
    <mergeCell ref="AV210:BJ210"/>
    <mergeCell ref="Z222:AU222"/>
    <mergeCell ref="AV222:BJ222"/>
    <mergeCell ref="BE213:BJ213"/>
    <mergeCell ref="A214:BJ214"/>
    <mergeCell ref="A215:B215"/>
    <mergeCell ref="C215:BJ215"/>
    <mergeCell ref="A216:B216"/>
    <mergeCell ref="C216:BJ216"/>
    <mergeCell ref="A217:B217"/>
    <mergeCell ref="C217:BJ217"/>
    <mergeCell ref="A218:B218"/>
    <mergeCell ref="C218:BJ218"/>
    <mergeCell ref="A213:N213"/>
    <mergeCell ref="O213:U213"/>
    <mergeCell ref="V213:AA213"/>
    <mergeCell ref="AB213:AG213"/>
    <mergeCell ref="AH213:AT213"/>
    <mergeCell ref="AU213:AV213"/>
    <mergeCell ref="AW213:AX213"/>
    <mergeCell ref="AY213:AZ213"/>
    <mergeCell ref="BA213:BB213"/>
    <mergeCell ref="BC213:BD213"/>
    <mergeCell ref="A235:Y235"/>
    <mergeCell ref="Z235:AU235"/>
    <mergeCell ref="AV235:BJ235"/>
    <mergeCell ref="BE226:BJ226"/>
    <mergeCell ref="A227:BJ227"/>
    <mergeCell ref="A228:B228"/>
    <mergeCell ref="C228:BJ228"/>
    <mergeCell ref="A229:B229"/>
    <mergeCell ref="C229:BJ229"/>
    <mergeCell ref="A230:B230"/>
    <mergeCell ref="C230:BJ230"/>
    <mergeCell ref="A231:B231"/>
    <mergeCell ref="C231:BJ231"/>
    <mergeCell ref="A226:N226"/>
    <mergeCell ref="O226:U226"/>
    <mergeCell ref="V226:AA226"/>
    <mergeCell ref="AB226:AG226"/>
    <mergeCell ref="AH226:AT226"/>
    <mergeCell ref="AU226:AV226"/>
    <mergeCell ref="AW226:AX226"/>
    <mergeCell ref="AY226:AZ226"/>
    <mergeCell ref="BA226:BB226"/>
    <mergeCell ref="BC226:BD226"/>
    <mergeCell ref="AB84:AG85"/>
    <mergeCell ref="AB86:AG86"/>
    <mergeCell ref="V84:AA85"/>
    <mergeCell ref="V86:AA86"/>
    <mergeCell ref="O84:U85"/>
    <mergeCell ref="O86:U86"/>
    <mergeCell ref="O99:U99"/>
    <mergeCell ref="V99:AA99"/>
    <mergeCell ref="AB99:AG99"/>
    <mergeCell ref="C92:BJ92"/>
    <mergeCell ref="A97:N98"/>
    <mergeCell ref="O97:U98"/>
    <mergeCell ref="V97:AA98"/>
    <mergeCell ref="AB97:AG98"/>
    <mergeCell ref="AH97:AT98"/>
    <mergeCell ref="A84:N85"/>
    <mergeCell ref="AH84:AT85"/>
    <mergeCell ref="AU99:AV99"/>
    <mergeCell ref="AW99:AX99"/>
    <mergeCell ref="AY99:AZ99"/>
    <mergeCell ref="BA99:BB99"/>
    <mergeCell ref="BC99:BD99"/>
    <mergeCell ref="A220:BJ220"/>
    <mergeCell ref="A221:Y221"/>
    <mergeCell ref="Z221:AU221"/>
    <mergeCell ref="AV221:BJ221"/>
    <mergeCell ref="BC225:BD225"/>
    <mergeCell ref="A86:N86"/>
    <mergeCell ref="A89:B89"/>
    <mergeCell ref="C89:BJ89"/>
    <mergeCell ref="A90:B90"/>
    <mergeCell ref="C90:BJ90"/>
    <mergeCell ref="A91:B91"/>
    <mergeCell ref="C91:BJ91"/>
    <mergeCell ref="A92:B92"/>
    <mergeCell ref="AU97:AX97"/>
    <mergeCell ref="AY97:BD97"/>
    <mergeCell ref="AU224:AX224"/>
    <mergeCell ref="AY224:BD224"/>
    <mergeCell ref="BE224:BJ225"/>
    <mergeCell ref="AH86:AT86"/>
    <mergeCell ref="AH99:AT99"/>
    <mergeCell ref="O109:U110"/>
    <mergeCell ref="V109:AA110"/>
    <mergeCell ref="AB109:AG110"/>
    <mergeCell ref="A222:Y222"/>
    <mergeCell ref="AU98:AV98"/>
    <mergeCell ref="AW98:AX98"/>
    <mergeCell ref="AY98:AZ98"/>
    <mergeCell ref="BA98:BB98"/>
    <mergeCell ref="BC98:BD98"/>
    <mergeCell ref="V199:AA200"/>
    <mergeCell ref="AB199:AG200"/>
    <mergeCell ref="AH199:AT200"/>
    <mergeCell ref="A201:N201"/>
    <mergeCell ref="O201:U201"/>
    <mergeCell ref="V201:AA201"/>
    <mergeCell ref="AB201:AG201"/>
    <mergeCell ref="AH201:AT201"/>
    <mergeCell ref="A99:N99"/>
    <mergeCell ref="A188:N188"/>
    <mergeCell ref="O188:U188"/>
    <mergeCell ref="V188:AA188"/>
    <mergeCell ref="AB188:AG188"/>
    <mergeCell ref="AH188:AT188"/>
    <mergeCell ref="AU188:AV188"/>
    <mergeCell ref="AU199:AX199"/>
    <mergeCell ref="AY199:BD199"/>
    <mergeCell ref="A186:N187"/>
    <mergeCell ref="O186:U187"/>
    <mergeCell ref="C243:AU243"/>
    <mergeCell ref="A199:N200"/>
    <mergeCell ref="O199:U200"/>
    <mergeCell ref="AU225:AV225"/>
    <mergeCell ref="AW225:AX225"/>
    <mergeCell ref="AY225:AZ225"/>
    <mergeCell ref="BA225:BB225"/>
    <mergeCell ref="BD243:BJ243"/>
    <mergeCell ref="A241:B241"/>
    <mergeCell ref="C241:AU241"/>
    <mergeCell ref="A242:B242"/>
    <mergeCell ref="A232:B232"/>
    <mergeCell ref="C232:BJ232"/>
    <mergeCell ref="A233:BJ233"/>
    <mergeCell ref="A234:Y234"/>
    <mergeCell ref="Z234:AU234"/>
    <mergeCell ref="AV234:BJ234"/>
    <mergeCell ref="A224:N225"/>
    <mergeCell ref="O224:U225"/>
    <mergeCell ref="V224:AA225"/>
    <mergeCell ref="AB224:AG225"/>
    <mergeCell ref="AH224:AT225"/>
    <mergeCell ref="A219:B219"/>
    <mergeCell ref="C219:BJ219"/>
    <mergeCell ref="AY272:BC275"/>
    <mergeCell ref="AY276:BC276"/>
    <mergeCell ref="BE48:BJ48"/>
    <mergeCell ref="AZ48:BD48"/>
    <mergeCell ref="AZ49:BD49"/>
    <mergeCell ref="BE47:BJ47"/>
    <mergeCell ref="BE49:BJ49"/>
    <mergeCell ref="A48:W49"/>
    <mergeCell ref="X48:Z48"/>
    <mergeCell ref="X49:Z49"/>
    <mergeCell ref="A47:AY47"/>
    <mergeCell ref="AZ47:BD47"/>
    <mergeCell ref="AA48:AY48"/>
    <mergeCell ref="AA49:AY49"/>
    <mergeCell ref="F271:L271"/>
    <mergeCell ref="U273:AV273"/>
    <mergeCell ref="A271:E271"/>
    <mergeCell ref="AV242:AY242"/>
    <mergeCell ref="AV243:AY243"/>
    <mergeCell ref="AZ242:BC242"/>
    <mergeCell ref="AZ243:BC243"/>
    <mergeCell ref="BD242:BJ242"/>
    <mergeCell ref="A243:B243"/>
    <mergeCell ref="C242:AU242"/>
  </mergeCells>
  <conditionalFormatting sqref="A54:A55">
    <cfRule type="expression" dxfId="18" priority="14">
      <formula>#REF!="Técnico (1 a 2 años)"</formula>
    </cfRule>
    <cfRule type="expression" dxfId="17" priority="15">
      <formula>#REF!="Técnico (3 a 4 años)"</formula>
    </cfRule>
    <cfRule type="expression" dxfId="16" priority="16">
      <formula>#REF!="Egresado"</formula>
    </cfRule>
    <cfRule type="expression" dxfId="15" priority="17">
      <formula>#REF!="Bachiller"</formula>
    </cfRule>
    <cfRule type="expression" dxfId="14" priority="18">
      <formula>#REF!="Secundaria Completa"</formula>
    </cfRule>
  </conditionalFormatting>
  <conditionalFormatting sqref="A53:L53">
    <cfRule type="expression" dxfId="13" priority="9">
      <formula>#REF!="Técnico (1 a 2 años)"</formula>
    </cfRule>
    <cfRule type="expression" dxfId="12" priority="10">
      <formula>#REF!="Técnico (3 a 4 años)"</formula>
    </cfRule>
    <cfRule type="expression" dxfId="11" priority="11">
      <formula>#REF!="Egresado"</formula>
    </cfRule>
    <cfRule type="expression" dxfId="10" priority="12">
      <formula>#REF!="Bachiller"</formula>
    </cfRule>
    <cfRule type="expression" dxfId="9" priority="13">
      <formula>#REF!="Secundaria Completa"</formula>
    </cfRule>
  </conditionalFormatting>
  <conditionalFormatting sqref="M54:AI55">
    <cfRule type="expression" dxfId="8" priority="35">
      <formula>#REF!="Carrera sin colegio profesional"</formula>
    </cfRule>
    <cfRule type="expression" dxfId="7" priority="36">
      <formula>#REF!="NO"</formula>
    </cfRule>
  </conditionalFormatting>
  <conditionalFormatting sqref="AJ54:BD55">
    <cfRule type="expression" dxfId="6" priority="37">
      <formula>#REF!="Carrera sin colegio profesional"</formula>
    </cfRule>
    <cfRule type="expression" dxfId="5" priority="38">
      <formula>#REF!="NO"</formula>
    </cfRule>
  </conditionalFormatting>
  <conditionalFormatting sqref="AN63:AN70">
    <cfRule type="expression" dxfId="4" priority="1">
      <formula>OR(#REF!="PINTAR",#REF!&gt;#REF!,#REF!&gt;#REF!)</formula>
    </cfRule>
  </conditionalFormatting>
  <conditionalFormatting sqref="AS54:AS55">
    <cfRule type="expression" dxfId="3" priority="19">
      <formula>$A54="NO"</formula>
    </cfRule>
    <cfRule type="expression" dxfId="2" priority="20">
      <formula>$A54="Carrera sin colegio profesional"</formula>
    </cfRule>
  </conditionalFormatting>
  <conditionalFormatting sqref="BE54:BJ55">
    <cfRule type="expression" dxfId="1" priority="7">
      <formula>$A54="Carrera sin colegio profesional"</formula>
    </cfRule>
    <cfRule type="expression" dxfId="0" priority="8">
      <formula>$A54="NO"</formula>
    </cfRule>
  </conditionalFormatting>
  <dataValidations count="5">
    <dataValidation type="custom" allowBlank="1" showInputMessage="1" showErrorMessage="1" prompt="INGRESE su correo electrónico de contacto, al cual se le comunicará información relevante del presente Concurso Público de Méritos." sqref="P25" xr:uid="{00000000-0002-0000-0000-000000000000}">
      <formula1>COUNTIF(P25,"*@*")=1</formula1>
    </dataValidation>
    <dataValidation type="custom" allowBlank="1" showInputMessage="1" showErrorMessage="1" prompt="INGRESE su número de Registro Único de Contribuyentes - RUC de 11 dígitos, en caso se encuentre registrado." sqref="A25" xr:uid="{00000000-0002-0000-0000-000001000000}">
      <formula1>EQ(LEN(A25),(11))</formula1>
    </dataValidation>
    <dataValidation type="date" operator="lessThanOrEqual" allowBlank="1" showInputMessage="1" showErrorMessage="1" prompt="INGRESE la fecha de inicio del programa formativo en formato DD/MM/AAAA" sqref="AM64:AM70 AM79:AM80" xr:uid="{00000000-0002-0000-0000-000002000000}">
      <formula1>TODAY()</formula1>
    </dataValidation>
    <dataValidation type="custom" allowBlank="1" showInputMessage="1" showErrorMessage="1" prompt="INGRESE su número de celular de contacto, al cual se le comunicará información relevante del presente Concurso Público de Méritos." sqref="AW25" xr:uid="{00000000-0002-0000-0000-000003000000}">
      <formula1>AND((LEN(AW25)=9)=TRUE,(LEFT(AW25,1)="9")=TRUE)</formula1>
    </dataValidation>
    <dataValidation type="date" operator="lessThanOrEqual" allowBlank="1" showInputMessage="1" showErrorMessage="1" prompt="INGRESE la fecha de inicio de la experiencia laboral en formato DD/MM/AAAA." sqref="AQ88:AQ92 AU86 AK88:AK92 AU213 AU99 AW99 AU175 AK251 AQ251 AK256 AQ256 AW86 AW213 AU111 AW111 AU124 AW124 AU137 AW137 AU150 AW150 AU162 AW162 AW175 AU188 AW188 AU201 AW201 AU226 AW226" xr:uid="{00000000-0002-0000-0000-000004000000}">
      <formula1>TODAY()</formula1>
    </dataValidation>
  </dataValidations>
  <pageMargins left="0.31496062992125984" right="0.31496062992125984" top="0.19685039370078741" bottom="0.15748031496062992" header="0" footer="0"/>
  <pageSetup paperSize="9" scale="70" fitToHeight="0" orientation="portrait" r:id="rId1"/>
  <rowBreaks count="3" manualBreakCount="3">
    <brk id="108" max="61" man="1"/>
    <brk id="159" max="61" man="1"/>
    <brk id="210" max="61" man="1"/>
  </rowBreaks>
  <drawing r:id="rId2"/>
  <picture r:id="rId3"/>
  <extLst>
    <ext xmlns:x14="http://schemas.microsoft.com/office/spreadsheetml/2009/9/main" uri="{CCE6A557-97BC-4b89-ADB6-D9C93CAAB3DF}">
      <x14:dataValidations xmlns:xm="http://schemas.microsoft.com/office/excel/2006/main" count="12">
        <x14:dataValidation type="list" allowBlank="1" showInputMessage="1" showErrorMessage="1" prompt="SELECCIONE el ámbito al que pertenece la Entidad o Empresa consignada." xr:uid="{00000000-0002-0000-0000-000006000000}">
          <x14:formula1>
            <xm:f>Hoja2!$W$6:$W$8</xm:f>
          </x14:formula1>
          <xm:sqref>R88:R92 V213 V86 V99 V175 R251 R256 V111 V124 V137 V150 V162 V188 V201 V226</xm:sqref>
        </x14:dataValidation>
        <x14:dataValidation type="list" allowBlank="1" showErrorMessage="1" xr:uid="{00000000-0002-0000-0000-000007000000}">
          <x14:formula1>
            <xm:f>Hoja2!$O$6:$O$9</xm:f>
          </x14:formula1>
          <xm:sqref>A54:A55</xm:sqref>
        </x14:dataValidation>
        <x14:dataValidation type="list" allowBlank="1" showErrorMessage="1" xr:uid="{00000000-0002-0000-0000-000008000000}">
          <x14:formula1>
            <xm:f>Hoja3!$Y$7:$Y$15</xm:f>
          </x14:formula1>
          <xm:sqref>V88:V92 AB213 AB99 AB175 V251 V256 AB86 AB111 AB124 AB137 AB150 AB162 AB188 AB201 AB226</xm:sqref>
        </x14:dataValidation>
        <x14:dataValidation type="list" allowBlank="1" showErrorMessage="1" xr:uid="{00000000-0002-0000-0000-000009000000}">
          <x14:formula1>
            <xm:f>Hoja2!$Q$6:$Q$8</xm:f>
          </x14:formula1>
          <xm:sqref>AS54:AS55</xm:sqref>
        </x14:dataValidation>
        <x14:dataValidation type="list" allowBlank="1" showInputMessage="1" showErrorMessage="1" prompt="SELECCIONE su nivel de instrucción._x000a_Deberá seleccionar su nivel de instrucción conforme al perfil del Concurso Público de Méritos al cual postula." xr:uid="{00000000-0002-0000-0000-00000A000000}">
          <x14:formula1>
            <xm:f>Hoja2!$K$6:$K$10</xm:f>
          </x14:formula1>
          <xm:sqref>AM39:AM40</xm:sqref>
        </x14:dataValidation>
        <x14:dataValidation type="list" allowBlank="1" showInputMessage="1" showErrorMessage="1" xr:uid="{00000000-0002-0000-0000-00000B000000}">
          <x14:formula1>
            <xm:f>Hoja4!$C$5:$C$7</xm:f>
          </x14:formula1>
          <xm:sqref>R30:BD30</xm:sqref>
        </x14:dataValidation>
        <x14:dataValidation type="list" allowBlank="1" showInputMessage="1" showErrorMessage="1" xr:uid="{00000000-0002-0000-0000-00000C000000}">
          <x14:formula1>
            <xm:f>Hoja4!$E$5:$E$7</xm:f>
          </x14:formula1>
          <xm:sqref>R31:BD31</xm:sqref>
        </x14:dataValidation>
        <x14:dataValidation type="list" allowBlank="1" showInputMessage="1" showErrorMessage="1" xr:uid="{00000000-0002-0000-0000-00000D000000}">
          <x14:formula1>
            <xm:f>Hoja4!$G$5:$G$7</xm:f>
          </x14:formula1>
          <xm:sqref>R32:BD32</xm:sqref>
        </x14:dataValidation>
        <x14:dataValidation type="list" allowBlank="1" showInputMessage="1" showErrorMessage="1" xr:uid="{00000000-0002-0000-0000-00000F000000}">
          <x14:formula1>
            <xm:f>Hoja4!$C$22:$C$24</xm:f>
          </x14:formula1>
          <xm:sqref>O86:U86 O99:U99 O111:U111 O124:U124 O137:U137 O150:U150 O162:U162 O175:U175 O188:U188 O201:U201 O213:U213 O226:U226</xm:sqref>
        </x14:dataValidation>
        <x14:dataValidation type="list" allowBlank="1" showInputMessage="1" showErrorMessage="1" prompt="SELECCIONE su grado académico._x000a_Deberá seleccionar el grado académico conforme al perfil del Concurso Público de Méritos al cual postula." xr:uid="{00000000-0002-0000-0000-000010000000}">
          <x14:formula1>
            <xm:f>Hoja2!$M$6:$M$11</xm:f>
          </x14:formula1>
          <xm:sqref>AX39:AX46</xm:sqref>
        </x14:dataValidation>
        <x14:dataValidation type="list" allowBlank="1" showInputMessage="1" showErrorMessage="1" xr:uid="{00000000-0002-0000-0000-000011000000}">
          <x14:formula1>
            <xm:f>Hoja4!$C$10:$C$18</xm:f>
          </x14:formula1>
          <xm:sqref>J38:J46</xm:sqref>
        </x14:dataValidation>
        <x14:dataValidation type="list" allowBlank="1" showInputMessage="1" showErrorMessage="1" xr:uid="{C619A1F1-25ED-4319-B4AE-51C6AC195D2E}">
          <x14:formula1>
            <xm:f>Hoja4!$F$11:$F$16</xm:f>
          </x14:formula1>
          <xm:sqref>A63:J70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C5:G24"/>
  <sheetViews>
    <sheetView workbookViewId="0">
      <selection activeCell="C11" sqref="C11"/>
    </sheetView>
  </sheetViews>
  <sheetFormatPr baseColWidth="10" defaultRowHeight="14.4" x14ac:dyDescent="0.3"/>
  <sheetData>
    <row r="5" spans="3:7" x14ac:dyDescent="0.3">
      <c r="C5" t="s">
        <v>16</v>
      </c>
      <c r="E5" t="s">
        <v>16</v>
      </c>
      <c r="G5" t="s">
        <v>16</v>
      </c>
    </row>
    <row r="6" spans="3:7" x14ac:dyDescent="0.3">
      <c r="C6" s="31" t="s">
        <v>114</v>
      </c>
      <c r="E6" s="31" t="s">
        <v>115</v>
      </c>
      <c r="G6" s="31" t="s">
        <v>116</v>
      </c>
    </row>
    <row r="7" spans="3:7" x14ac:dyDescent="0.3">
      <c r="C7" t="s">
        <v>64</v>
      </c>
      <c r="E7" t="s">
        <v>64</v>
      </c>
      <c r="G7" t="s">
        <v>64</v>
      </c>
    </row>
    <row r="9" spans="3:7" x14ac:dyDescent="0.3">
      <c r="C9" t="s">
        <v>136</v>
      </c>
    </row>
    <row r="10" spans="3:7" x14ac:dyDescent="0.3">
      <c r="C10" s="31" t="s">
        <v>16</v>
      </c>
      <c r="E10" s="31" t="s">
        <v>20</v>
      </c>
      <c r="F10" s="31" t="s">
        <v>160</v>
      </c>
    </row>
    <row r="11" spans="3:7" x14ac:dyDescent="0.3">
      <c r="C11" s="31" t="s">
        <v>138</v>
      </c>
      <c r="E11" s="50" t="s">
        <v>145</v>
      </c>
      <c r="F11" s="31" t="s">
        <v>16</v>
      </c>
    </row>
    <row r="12" spans="3:7" x14ac:dyDescent="0.3">
      <c r="C12" s="31" t="s">
        <v>58</v>
      </c>
      <c r="E12" s="50" t="s">
        <v>146</v>
      </c>
      <c r="F12" s="31" t="s">
        <v>228</v>
      </c>
    </row>
    <row r="13" spans="3:7" x14ac:dyDescent="0.3">
      <c r="C13" s="31" t="s">
        <v>139</v>
      </c>
      <c r="E13" s="50" t="s">
        <v>147</v>
      </c>
      <c r="F13" s="31" t="s">
        <v>229</v>
      </c>
    </row>
    <row r="14" spans="3:7" x14ac:dyDescent="0.3">
      <c r="C14" s="31" t="s">
        <v>140</v>
      </c>
      <c r="E14" s="50" t="s">
        <v>148</v>
      </c>
      <c r="F14" s="31" t="s">
        <v>230</v>
      </c>
    </row>
    <row r="15" spans="3:7" x14ac:dyDescent="0.3">
      <c r="C15" s="31" t="s">
        <v>80</v>
      </c>
      <c r="E15" s="50" t="s">
        <v>149</v>
      </c>
      <c r="F15" s="31" t="s">
        <v>231</v>
      </c>
    </row>
    <row r="16" spans="3:7" x14ac:dyDescent="0.3">
      <c r="C16" s="31" t="s">
        <v>141</v>
      </c>
      <c r="E16" s="50" t="s">
        <v>150</v>
      </c>
      <c r="F16" s="31" t="s">
        <v>232</v>
      </c>
    </row>
    <row r="17" spans="3:5" x14ac:dyDescent="0.3">
      <c r="C17" s="31" t="s">
        <v>142</v>
      </c>
      <c r="E17" s="50" t="s">
        <v>151</v>
      </c>
    </row>
    <row r="18" spans="3:5" x14ac:dyDescent="0.3">
      <c r="C18" s="31" t="s">
        <v>143</v>
      </c>
    </row>
    <row r="21" spans="3:5" x14ac:dyDescent="0.3">
      <c r="C21" s="31" t="s">
        <v>174</v>
      </c>
    </row>
    <row r="22" spans="3:5" x14ac:dyDescent="0.3">
      <c r="C22" s="31" t="s">
        <v>16</v>
      </c>
    </row>
    <row r="23" spans="3:5" x14ac:dyDescent="0.3">
      <c r="C23" s="31" t="s">
        <v>175</v>
      </c>
    </row>
    <row r="24" spans="3:5" x14ac:dyDescent="0.3">
      <c r="C24" s="31" t="s">
        <v>176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AC100"/>
  <sheetViews>
    <sheetView workbookViewId="0"/>
  </sheetViews>
  <sheetFormatPr baseColWidth="10" defaultColWidth="14.44140625" defaultRowHeight="15" customHeight="1" x14ac:dyDescent="0.3"/>
  <cols>
    <col min="1" max="1" width="7.6640625" customWidth="1"/>
    <col min="2" max="2" width="3.88671875" customWidth="1"/>
    <col min="3" max="3" width="25.33203125" customWidth="1"/>
    <col min="4" max="4" width="5.44140625" customWidth="1"/>
    <col min="5" max="5" width="14" customWidth="1"/>
    <col min="6" max="6" width="6.88671875" customWidth="1"/>
    <col min="7" max="7" width="36.109375" customWidth="1"/>
    <col min="8" max="8" width="5.109375" customWidth="1"/>
    <col min="9" max="9" width="37.88671875" customWidth="1"/>
    <col min="10" max="10" width="4.88671875" customWidth="1"/>
    <col min="11" max="11" width="29.88671875" customWidth="1"/>
    <col min="12" max="12" width="4.33203125" customWidth="1"/>
    <col min="13" max="13" width="20.6640625" customWidth="1"/>
    <col min="14" max="14" width="4.109375" customWidth="1"/>
    <col min="15" max="15" width="34" customWidth="1"/>
    <col min="16" max="16" width="4" customWidth="1"/>
    <col min="17" max="17" width="38.6640625" customWidth="1"/>
    <col min="18" max="18" width="3.88671875" customWidth="1"/>
    <col min="19" max="19" width="18.88671875" customWidth="1"/>
    <col min="20" max="20" width="4.33203125" customWidth="1"/>
    <col min="21" max="21" width="27.6640625" customWidth="1"/>
    <col min="22" max="22" width="4.44140625" customWidth="1"/>
    <col min="23" max="23" width="19.6640625" customWidth="1"/>
    <col min="24" max="24" width="4.33203125" customWidth="1"/>
    <col min="25" max="25" width="21.33203125" customWidth="1"/>
    <col min="26" max="26" width="4.33203125" customWidth="1"/>
    <col min="27" max="27" width="32.44140625" customWidth="1"/>
    <col min="28" max="28" width="3.44140625" customWidth="1"/>
    <col min="29" max="29" width="32.5546875" customWidth="1"/>
  </cols>
  <sheetData>
    <row r="1" spans="2:29" ht="14.4" x14ac:dyDescent="0.3">
      <c r="B1" s="6"/>
      <c r="C1" s="7"/>
      <c r="E1" s="6"/>
      <c r="G1" s="7"/>
      <c r="I1" s="7"/>
      <c r="K1" s="7"/>
      <c r="M1" s="7"/>
      <c r="O1" s="7"/>
      <c r="P1" s="7"/>
      <c r="Q1" s="7"/>
      <c r="R1" s="7"/>
      <c r="S1" s="7"/>
      <c r="T1" s="7"/>
      <c r="U1" s="7"/>
      <c r="V1" s="7"/>
      <c r="W1" s="7"/>
      <c r="X1" s="7"/>
      <c r="Y1" s="7"/>
      <c r="Z1" s="7"/>
      <c r="AA1" s="7"/>
      <c r="AB1" s="7"/>
      <c r="AC1" s="7"/>
    </row>
    <row r="2" spans="2:29" ht="28.8" x14ac:dyDescent="0.55000000000000004">
      <c r="B2" s="298" t="s">
        <v>39</v>
      </c>
      <c r="C2" s="213"/>
      <c r="D2" s="213"/>
      <c r="E2" s="213"/>
      <c r="F2" s="213"/>
      <c r="G2" s="213"/>
      <c r="H2" s="213"/>
      <c r="I2" s="213"/>
      <c r="J2" s="213"/>
      <c r="K2" s="213"/>
      <c r="L2" s="213"/>
      <c r="M2" s="213"/>
      <c r="N2" s="213"/>
      <c r="O2" s="213"/>
      <c r="P2" s="7"/>
      <c r="Q2" s="7"/>
      <c r="R2" s="7"/>
      <c r="S2" s="7"/>
      <c r="T2" s="7"/>
      <c r="U2" s="7"/>
      <c r="V2" s="7"/>
      <c r="W2" s="7"/>
      <c r="X2" s="7"/>
      <c r="Y2" s="7"/>
      <c r="Z2" s="7"/>
      <c r="AA2" s="7"/>
      <c r="AB2" s="7"/>
      <c r="AC2" s="7"/>
    </row>
    <row r="3" spans="2:29" ht="14.4" x14ac:dyDescent="0.3">
      <c r="B3" s="6"/>
      <c r="C3" s="7"/>
      <c r="E3" s="6"/>
      <c r="G3" s="7"/>
      <c r="I3" s="7"/>
      <c r="K3" s="7"/>
      <c r="M3" s="7"/>
      <c r="O3" s="7"/>
      <c r="P3" s="7"/>
      <c r="Q3" s="7"/>
      <c r="R3" s="7"/>
      <c r="S3" s="7"/>
      <c r="T3" s="7"/>
      <c r="U3" s="7"/>
      <c r="V3" s="7"/>
      <c r="W3" s="7"/>
      <c r="X3" s="7"/>
      <c r="Y3" s="7"/>
      <c r="Z3" s="7"/>
      <c r="AA3" s="7"/>
      <c r="AB3" s="7"/>
      <c r="AC3" s="7"/>
    </row>
    <row r="4" spans="2:29" ht="14.4" x14ac:dyDescent="0.3">
      <c r="B4" s="6"/>
      <c r="C4" s="7"/>
      <c r="E4" s="6"/>
      <c r="G4" s="7"/>
      <c r="I4" s="7"/>
      <c r="K4" s="7"/>
      <c r="M4" s="7"/>
      <c r="O4" s="7"/>
      <c r="P4" s="7"/>
      <c r="Q4" s="7"/>
      <c r="R4" s="7"/>
      <c r="S4" s="7"/>
      <c r="T4" s="7"/>
      <c r="U4" s="7"/>
      <c r="V4" s="7"/>
      <c r="W4" s="7"/>
      <c r="X4" s="7"/>
      <c r="Y4" s="7"/>
      <c r="Z4" s="7"/>
      <c r="AA4" s="7"/>
      <c r="AB4" s="7"/>
      <c r="AC4" s="7"/>
    </row>
    <row r="5" spans="2:29" ht="14.4" x14ac:dyDescent="0.3">
      <c r="B5" s="8" t="s">
        <v>40</v>
      </c>
      <c r="C5" s="9" t="s">
        <v>41</v>
      </c>
      <c r="E5" s="8" t="s">
        <v>42</v>
      </c>
      <c r="G5" s="9" t="s">
        <v>43</v>
      </c>
      <c r="I5" s="9" t="s">
        <v>44</v>
      </c>
      <c r="K5" s="9" t="s">
        <v>15</v>
      </c>
      <c r="M5" s="9" t="s">
        <v>45</v>
      </c>
      <c r="O5" s="9" t="s">
        <v>46</v>
      </c>
      <c r="P5" s="7"/>
      <c r="Q5" s="9" t="s">
        <v>47</v>
      </c>
      <c r="R5" s="7"/>
      <c r="S5" s="9" t="s">
        <v>48</v>
      </c>
      <c r="T5" s="7"/>
      <c r="U5" s="9" t="s">
        <v>49</v>
      </c>
      <c r="V5" s="7"/>
      <c r="W5" s="9" t="s">
        <v>50</v>
      </c>
      <c r="X5" s="7"/>
      <c r="Y5" s="9" t="s">
        <v>51</v>
      </c>
      <c r="Z5" s="7"/>
      <c r="AA5" s="9" t="s">
        <v>52</v>
      </c>
      <c r="AB5" s="7"/>
      <c r="AC5" s="9" t="s">
        <v>53</v>
      </c>
    </row>
    <row r="6" spans="2:29" ht="15.6" x14ac:dyDescent="0.3">
      <c r="B6" s="10"/>
      <c r="C6" s="11" t="s">
        <v>16</v>
      </c>
      <c r="E6" s="10" t="s">
        <v>16</v>
      </c>
      <c r="G6" s="11" t="s">
        <v>16</v>
      </c>
      <c r="I6" s="11" t="s">
        <v>16</v>
      </c>
      <c r="K6" s="11" t="s">
        <v>16</v>
      </c>
      <c r="M6" s="11" t="s">
        <v>16</v>
      </c>
      <c r="O6" s="11" t="s">
        <v>16</v>
      </c>
      <c r="P6" s="7"/>
      <c r="Q6" s="11" t="s">
        <v>16</v>
      </c>
      <c r="R6" s="7"/>
      <c r="S6" s="11" t="s">
        <v>16</v>
      </c>
      <c r="T6" s="7"/>
      <c r="U6" s="11" t="s">
        <v>16</v>
      </c>
      <c r="V6" s="7"/>
      <c r="W6" s="11" t="s">
        <v>16</v>
      </c>
      <c r="X6" s="7"/>
      <c r="Y6" s="11" t="s">
        <v>16</v>
      </c>
      <c r="Z6" s="7"/>
      <c r="AA6" s="11" t="s">
        <v>16</v>
      </c>
      <c r="AB6" s="7"/>
      <c r="AC6" s="11" t="s">
        <v>16</v>
      </c>
    </row>
    <row r="7" spans="2:29" ht="57.6" x14ac:dyDescent="0.3">
      <c r="B7" s="10">
        <v>1</v>
      </c>
      <c r="C7" s="11" t="s">
        <v>54</v>
      </c>
      <c r="E7" s="12" t="s">
        <v>55</v>
      </c>
      <c r="G7" s="13" t="s">
        <v>11</v>
      </c>
      <c r="I7" s="13" t="s">
        <v>13</v>
      </c>
      <c r="K7" s="14" t="s">
        <v>56</v>
      </c>
      <c r="M7" s="14" t="s">
        <v>57</v>
      </c>
      <c r="O7" s="14" t="s">
        <v>35</v>
      </c>
      <c r="P7" s="7"/>
      <c r="Q7" s="14" t="s">
        <v>35</v>
      </c>
      <c r="R7" s="7"/>
      <c r="S7" s="14" t="s">
        <v>58</v>
      </c>
      <c r="T7" s="7"/>
      <c r="U7" s="14" t="s">
        <v>59</v>
      </c>
      <c r="V7" s="7"/>
      <c r="W7" s="14" t="s">
        <v>60</v>
      </c>
      <c r="X7" s="7"/>
      <c r="Y7" s="14" t="s">
        <v>61</v>
      </c>
      <c r="Z7" s="7"/>
      <c r="AA7" s="14" t="s">
        <v>35</v>
      </c>
      <c r="AB7" s="7"/>
      <c r="AC7" s="14" t="s">
        <v>62</v>
      </c>
    </row>
    <row r="8" spans="2:29" ht="15.6" x14ac:dyDescent="0.3">
      <c r="B8" s="10">
        <v>2</v>
      </c>
      <c r="C8" s="11" t="s">
        <v>63</v>
      </c>
      <c r="E8" s="15">
        <v>41</v>
      </c>
      <c r="G8" s="14" t="s">
        <v>64</v>
      </c>
      <c r="I8" s="14" t="s">
        <v>64</v>
      </c>
      <c r="K8" s="14" t="s">
        <v>65</v>
      </c>
      <c r="M8" s="14" t="s">
        <v>66</v>
      </c>
      <c r="O8" s="14" t="s">
        <v>67</v>
      </c>
      <c r="P8" s="7"/>
      <c r="Q8" s="14" t="s">
        <v>67</v>
      </c>
      <c r="R8" s="7"/>
      <c r="S8" s="14" t="s">
        <v>68</v>
      </c>
      <c r="T8" s="7"/>
      <c r="U8" s="14" t="s">
        <v>58</v>
      </c>
      <c r="V8" s="7"/>
      <c r="W8" s="14" t="s">
        <v>69</v>
      </c>
      <c r="X8" s="7"/>
      <c r="Y8" s="14" t="s">
        <v>70</v>
      </c>
      <c r="Z8" s="7"/>
      <c r="AA8" s="14" t="s">
        <v>67</v>
      </c>
      <c r="AB8" s="7"/>
      <c r="AC8" s="14" t="s">
        <v>71</v>
      </c>
    </row>
    <row r="9" spans="2:29" ht="15.6" x14ac:dyDescent="0.3">
      <c r="B9" s="10">
        <v>3</v>
      </c>
      <c r="C9" s="11" t="s">
        <v>72</v>
      </c>
      <c r="E9" s="15">
        <v>42</v>
      </c>
      <c r="G9" s="7"/>
      <c r="I9" s="7"/>
      <c r="K9" s="14" t="s">
        <v>73</v>
      </c>
      <c r="M9" s="14" t="s">
        <v>68</v>
      </c>
      <c r="O9" s="14" t="s">
        <v>74</v>
      </c>
      <c r="P9" s="7"/>
      <c r="Q9" s="7"/>
      <c r="R9" s="7"/>
      <c r="S9" s="14" t="s">
        <v>75</v>
      </c>
      <c r="T9" s="7"/>
      <c r="U9" s="7"/>
      <c r="V9" s="7"/>
      <c r="W9" s="7"/>
      <c r="X9" s="7"/>
      <c r="Y9" s="14" t="s">
        <v>76</v>
      </c>
      <c r="Z9" s="7"/>
      <c r="AA9" s="7"/>
      <c r="AB9" s="7"/>
      <c r="AC9" s="14" t="s">
        <v>77</v>
      </c>
    </row>
    <row r="10" spans="2:29" ht="15.6" x14ac:dyDescent="0.3">
      <c r="B10" s="10">
        <v>4</v>
      </c>
      <c r="C10" s="11" t="s">
        <v>78</v>
      </c>
      <c r="E10" s="15">
        <v>43</v>
      </c>
      <c r="G10" s="7"/>
      <c r="I10" s="7"/>
      <c r="K10" s="14" t="s">
        <v>79</v>
      </c>
      <c r="M10" s="14" t="s">
        <v>80</v>
      </c>
      <c r="O10" s="7"/>
      <c r="P10" s="7"/>
      <c r="Q10" s="7"/>
      <c r="R10" s="7"/>
      <c r="S10" s="14" t="s">
        <v>81</v>
      </c>
      <c r="T10" s="7"/>
      <c r="U10" s="7"/>
      <c r="V10" s="7"/>
      <c r="W10" s="7"/>
      <c r="X10" s="7"/>
      <c r="Y10" s="14" t="s">
        <v>82</v>
      </c>
      <c r="Z10" s="7"/>
      <c r="AA10" s="7"/>
      <c r="AB10" s="7"/>
      <c r="AC10" s="7"/>
    </row>
    <row r="11" spans="2:29" ht="15.6" x14ac:dyDescent="0.3">
      <c r="B11" s="10">
        <v>5</v>
      </c>
      <c r="C11" s="11" t="s">
        <v>83</v>
      </c>
      <c r="E11" s="15">
        <v>44</v>
      </c>
      <c r="G11" s="7"/>
      <c r="I11" s="7"/>
      <c r="K11" s="7"/>
      <c r="M11" s="14" t="s">
        <v>84</v>
      </c>
      <c r="O11" s="7"/>
      <c r="P11" s="7"/>
      <c r="Q11" s="7"/>
      <c r="R11" s="7"/>
      <c r="S11" s="7"/>
      <c r="T11" s="7"/>
      <c r="U11" s="7"/>
      <c r="V11" s="7"/>
      <c r="W11" s="7"/>
      <c r="X11" s="7"/>
      <c r="Y11" s="14" t="s">
        <v>85</v>
      </c>
      <c r="Z11" s="7"/>
      <c r="AA11" s="7"/>
      <c r="AB11" s="7"/>
      <c r="AC11" s="7"/>
    </row>
    <row r="12" spans="2:29" ht="15.6" x14ac:dyDescent="0.3">
      <c r="B12" s="10">
        <v>6</v>
      </c>
      <c r="C12" s="11" t="s">
        <v>86</v>
      </c>
      <c r="E12" s="15">
        <v>51</v>
      </c>
      <c r="G12" s="7"/>
      <c r="I12" s="7"/>
      <c r="K12" s="7"/>
      <c r="M12" s="7"/>
      <c r="O12" s="7"/>
      <c r="P12" s="7"/>
      <c r="Q12" s="7"/>
      <c r="R12" s="7"/>
      <c r="S12" s="7"/>
      <c r="T12" s="7"/>
      <c r="U12" s="7"/>
      <c r="V12" s="7"/>
      <c r="W12" s="7"/>
      <c r="X12" s="7"/>
      <c r="Y12" s="14" t="s">
        <v>87</v>
      </c>
      <c r="Z12" s="7"/>
      <c r="AA12" s="7"/>
      <c r="AB12" s="7"/>
      <c r="AC12" s="7"/>
    </row>
    <row r="13" spans="2:29" ht="15.6" x14ac:dyDescent="0.3">
      <c r="B13" s="10">
        <v>7</v>
      </c>
      <c r="C13" s="11" t="s">
        <v>88</v>
      </c>
      <c r="E13" s="15">
        <v>52</v>
      </c>
      <c r="G13" s="7"/>
      <c r="I13" s="7"/>
      <c r="K13" s="7"/>
      <c r="M13" s="7"/>
      <c r="O13" s="7"/>
      <c r="P13" s="7"/>
      <c r="Q13" s="7"/>
      <c r="R13" s="7"/>
      <c r="S13" s="7"/>
      <c r="T13" s="7"/>
      <c r="U13" s="7"/>
      <c r="V13" s="7"/>
      <c r="W13" s="7"/>
      <c r="X13" s="7"/>
      <c r="Y13" s="14" t="s">
        <v>89</v>
      </c>
      <c r="Z13" s="7"/>
      <c r="AA13" s="7"/>
      <c r="AB13" s="7"/>
      <c r="AC13" s="7"/>
    </row>
    <row r="14" spans="2:29" ht="15.6" x14ac:dyDescent="0.3">
      <c r="B14" s="10">
        <v>8</v>
      </c>
      <c r="C14" s="11" t="s">
        <v>90</v>
      </c>
      <c r="E14" s="15">
        <v>53</v>
      </c>
      <c r="G14" s="7"/>
      <c r="I14" s="7"/>
      <c r="K14" s="7"/>
      <c r="M14" s="7"/>
      <c r="O14" s="7"/>
      <c r="P14" s="7"/>
      <c r="Q14" s="7"/>
      <c r="R14" s="7"/>
      <c r="S14" s="7"/>
      <c r="T14" s="7"/>
      <c r="U14" s="7"/>
      <c r="V14" s="7"/>
      <c r="W14" s="7"/>
      <c r="X14" s="7"/>
      <c r="Y14" s="14" t="s">
        <v>91</v>
      </c>
      <c r="Z14" s="7"/>
      <c r="AA14" s="7"/>
      <c r="AB14" s="7"/>
      <c r="AC14" s="7"/>
    </row>
    <row r="15" spans="2:29" ht="15.6" x14ac:dyDescent="0.3">
      <c r="B15" s="10">
        <v>9</v>
      </c>
      <c r="C15" s="11" t="s">
        <v>92</v>
      </c>
      <c r="E15" s="15">
        <v>54</v>
      </c>
      <c r="G15" s="7"/>
      <c r="I15" s="7"/>
      <c r="K15" s="7"/>
      <c r="M15" s="7"/>
      <c r="O15" s="7"/>
      <c r="P15" s="7"/>
      <c r="Q15" s="7"/>
      <c r="R15" s="7"/>
      <c r="S15" s="7"/>
      <c r="T15" s="7"/>
      <c r="U15" s="7"/>
      <c r="V15" s="7"/>
      <c r="W15" s="7"/>
      <c r="X15" s="7"/>
      <c r="Y15" s="14" t="s">
        <v>28</v>
      </c>
      <c r="Z15" s="7"/>
      <c r="AA15" s="7"/>
      <c r="AB15" s="7"/>
      <c r="AC15" s="7"/>
    </row>
    <row r="16" spans="2:29" ht="15.6" x14ac:dyDescent="0.3">
      <c r="B16" s="10">
        <v>10</v>
      </c>
      <c r="C16" s="11" t="s">
        <v>93</v>
      </c>
      <c r="E16" s="15">
        <v>56</v>
      </c>
      <c r="G16" s="7"/>
      <c r="I16" s="7"/>
      <c r="K16" s="7"/>
      <c r="M16" s="7"/>
      <c r="O16" s="7"/>
      <c r="P16" s="7"/>
      <c r="Q16" s="7"/>
      <c r="R16" s="7"/>
      <c r="S16" s="7"/>
      <c r="T16" s="7"/>
      <c r="U16" s="7"/>
      <c r="V16" s="7"/>
      <c r="W16" s="7"/>
      <c r="X16" s="7"/>
      <c r="Y16" s="7"/>
      <c r="Z16" s="7"/>
      <c r="AA16" s="7"/>
      <c r="AB16" s="7"/>
      <c r="AC16" s="7"/>
    </row>
    <row r="17" spans="2:29" ht="15.6" x14ac:dyDescent="0.3">
      <c r="B17" s="10">
        <v>11</v>
      </c>
      <c r="C17" s="11" t="s">
        <v>94</v>
      </c>
      <c r="E17" s="15">
        <v>61</v>
      </c>
      <c r="G17" s="7"/>
      <c r="I17" s="7"/>
      <c r="K17" s="7"/>
      <c r="M17" s="7"/>
      <c r="O17" s="7"/>
      <c r="P17" s="7"/>
      <c r="Q17" s="7"/>
      <c r="R17" s="7"/>
      <c r="S17" s="7"/>
      <c r="T17" s="7"/>
      <c r="U17" s="7"/>
      <c r="V17" s="7"/>
      <c r="W17" s="7"/>
      <c r="X17" s="7"/>
      <c r="Y17" s="7"/>
      <c r="Z17" s="7"/>
      <c r="AA17" s="7"/>
      <c r="AB17" s="7"/>
      <c r="AC17" s="7"/>
    </row>
    <row r="18" spans="2:29" ht="15.6" x14ac:dyDescent="0.3">
      <c r="B18" s="10">
        <v>12</v>
      </c>
      <c r="C18" s="11" t="s">
        <v>95</v>
      </c>
      <c r="E18" s="15">
        <v>62</v>
      </c>
      <c r="G18" s="7"/>
      <c r="I18" s="7"/>
      <c r="K18" s="7"/>
      <c r="M18" s="7"/>
      <c r="O18" s="7"/>
      <c r="P18" s="7"/>
      <c r="Q18" s="7"/>
      <c r="R18" s="7"/>
      <c r="S18" s="7"/>
      <c r="T18" s="7"/>
      <c r="U18" s="7"/>
      <c r="V18" s="7"/>
      <c r="W18" s="7"/>
      <c r="X18" s="7"/>
      <c r="Y18" s="7"/>
      <c r="Z18" s="7"/>
      <c r="AA18" s="7"/>
      <c r="AB18" s="7"/>
      <c r="AC18" s="7"/>
    </row>
    <row r="19" spans="2:29" ht="15.6" x14ac:dyDescent="0.3">
      <c r="B19" s="10">
        <v>13</v>
      </c>
      <c r="C19" s="11" t="s">
        <v>96</v>
      </c>
      <c r="E19" s="15">
        <v>63</v>
      </c>
      <c r="G19" s="7"/>
      <c r="I19" s="7"/>
      <c r="K19" s="7"/>
      <c r="M19" s="7"/>
      <c r="O19" s="7"/>
      <c r="P19" s="7"/>
      <c r="Q19" s="7"/>
      <c r="R19" s="7"/>
      <c r="S19" s="7"/>
      <c r="T19" s="7"/>
      <c r="U19" s="7"/>
      <c r="V19" s="7"/>
      <c r="W19" s="7"/>
      <c r="X19" s="7"/>
      <c r="Y19" s="7"/>
      <c r="Z19" s="7"/>
      <c r="AA19" s="7"/>
      <c r="AB19" s="7"/>
      <c r="AC19" s="7"/>
    </row>
    <row r="20" spans="2:29" ht="15.6" x14ac:dyDescent="0.3">
      <c r="B20" s="10">
        <v>14</v>
      </c>
      <c r="C20" s="11" t="s">
        <v>97</v>
      </c>
      <c r="E20" s="15">
        <v>64</v>
      </c>
      <c r="G20" s="7"/>
      <c r="I20" s="7"/>
      <c r="K20" s="7"/>
      <c r="M20" s="7"/>
      <c r="O20" s="7"/>
      <c r="P20" s="7"/>
      <c r="Q20" s="7"/>
      <c r="R20" s="7"/>
      <c r="S20" s="7"/>
      <c r="T20" s="7"/>
      <c r="U20" s="7"/>
      <c r="V20" s="7"/>
      <c r="W20" s="7"/>
      <c r="X20" s="7"/>
      <c r="Y20" s="7"/>
      <c r="Z20" s="7"/>
      <c r="AA20" s="7"/>
      <c r="AB20" s="7"/>
      <c r="AC20" s="7"/>
    </row>
    <row r="21" spans="2:29" ht="15.75" customHeight="1" x14ac:dyDescent="0.3">
      <c r="B21" s="10">
        <v>15</v>
      </c>
      <c r="C21" s="11" t="s">
        <v>98</v>
      </c>
      <c r="E21" s="15">
        <v>65</v>
      </c>
      <c r="G21" s="7"/>
      <c r="I21" s="7"/>
      <c r="K21" s="7"/>
      <c r="M21" s="7"/>
      <c r="O21" s="7"/>
      <c r="P21" s="7"/>
      <c r="Q21" s="7"/>
      <c r="R21" s="7"/>
      <c r="S21" s="7"/>
      <c r="T21" s="7"/>
      <c r="U21" s="7"/>
      <c r="V21" s="7"/>
      <c r="W21" s="7"/>
      <c r="X21" s="7"/>
      <c r="Y21" s="7"/>
      <c r="Z21" s="7"/>
      <c r="AA21" s="7"/>
      <c r="AB21" s="7"/>
      <c r="AC21" s="7"/>
    </row>
    <row r="22" spans="2:29" ht="15.75" customHeight="1" x14ac:dyDescent="0.3">
      <c r="B22" s="10">
        <v>16</v>
      </c>
      <c r="C22" s="11" t="s">
        <v>99</v>
      </c>
      <c r="E22" s="15">
        <v>66</v>
      </c>
      <c r="G22" s="7"/>
      <c r="I22" s="7"/>
      <c r="K22" s="7"/>
      <c r="M22" s="7"/>
      <c r="O22" s="7"/>
      <c r="P22" s="7"/>
      <c r="Q22" s="7"/>
      <c r="R22" s="7"/>
      <c r="S22" s="7"/>
      <c r="T22" s="7"/>
      <c r="U22" s="7"/>
      <c r="V22" s="7"/>
      <c r="W22" s="7"/>
      <c r="X22" s="7"/>
      <c r="Y22" s="7"/>
      <c r="Z22" s="7"/>
      <c r="AA22" s="7"/>
      <c r="AB22" s="7"/>
      <c r="AC22" s="7"/>
    </row>
    <row r="23" spans="2:29" ht="15.75" customHeight="1" x14ac:dyDescent="0.3">
      <c r="B23" s="10">
        <v>17</v>
      </c>
      <c r="C23" s="11" t="s">
        <v>100</v>
      </c>
      <c r="E23" s="15">
        <v>67</v>
      </c>
      <c r="G23" s="7"/>
      <c r="I23" s="7"/>
      <c r="K23" s="7"/>
      <c r="M23" s="7"/>
      <c r="O23" s="7"/>
      <c r="P23" s="7"/>
      <c r="Q23" s="7"/>
      <c r="R23" s="7"/>
      <c r="S23" s="7"/>
      <c r="T23" s="7"/>
      <c r="U23" s="7"/>
      <c r="V23" s="7"/>
      <c r="W23" s="7"/>
      <c r="X23" s="7"/>
      <c r="Y23" s="7"/>
      <c r="Z23" s="7"/>
      <c r="AA23" s="7"/>
      <c r="AB23" s="7"/>
      <c r="AC23" s="7"/>
    </row>
    <row r="24" spans="2:29" ht="15.75" customHeight="1" x14ac:dyDescent="0.3">
      <c r="B24" s="10">
        <v>18</v>
      </c>
      <c r="C24" s="11" t="s">
        <v>101</v>
      </c>
      <c r="E24" s="15">
        <v>72</v>
      </c>
      <c r="G24" s="7"/>
      <c r="I24" s="7"/>
      <c r="K24" s="7"/>
      <c r="M24" s="7"/>
      <c r="O24" s="7"/>
      <c r="P24" s="7"/>
      <c r="Q24" s="7"/>
      <c r="R24" s="7"/>
      <c r="S24" s="7"/>
      <c r="T24" s="7"/>
      <c r="U24" s="7"/>
      <c r="V24" s="7"/>
      <c r="W24" s="7"/>
      <c r="X24" s="7"/>
      <c r="Y24" s="7"/>
      <c r="Z24" s="7"/>
      <c r="AA24" s="7"/>
      <c r="AB24" s="7"/>
      <c r="AC24" s="7"/>
    </row>
    <row r="25" spans="2:29" ht="15.75" customHeight="1" x14ac:dyDescent="0.3">
      <c r="B25" s="10">
        <v>19</v>
      </c>
      <c r="C25" s="11" t="s">
        <v>102</v>
      </c>
      <c r="E25" s="15">
        <v>73</v>
      </c>
      <c r="G25" s="7"/>
      <c r="I25" s="7"/>
      <c r="K25" s="7"/>
      <c r="M25" s="7"/>
      <c r="O25" s="7"/>
      <c r="P25" s="7"/>
      <c r="Q25" s="7"/>
      <c r="R25" s="7"/>
      <c r="S25" s="7"/>
      <c r="T25" s="7"/>
      <c r="U25" s="7"/>
      <c r="V25" s="7"/>
      <c r="W25" s="7"/>
      <c r="X25" s="7"/>
      <c r="Y25" s="7"/>
      <c r="Z25" s="7"/>
      <c r="AA25" s="7"/>
      <c r="AB25" s="7"/>
      <c r="AC25" s="7"/>
    </row>
    <row r="26" spans="2:29" ht="15.75" customHeight="1" x14ac:dyDescent="0.3">
      <c r="B26" s="10">
        <v>20</v>
      </c>
      <c r="C26" s="11" t="s">
        <v>103</v>
      </c>
      <c r="E26" s="15">
        <v>74</v>
      </c>
      <c r="G26" s="7"/>
      <c r="I26" s="7"/>
      <c r="K26" s="7"/>
      <c r="M26" s="7"/>
      <c r="O26" s="7"/>
      <c r="P26" s="7"/>
      <c r="Q26" s="7"/>
      <c r="R26" s="7"/>
      <c r="S26" s="7"/>
      <c r="T26" s="7"/>
      <c r="U26" s="7"/>
      <c r="V26" s="7"/>
      <c r="W26" s="7"/>
      <c r="X26" s="7"/>
      <c r="Y26" s="7"/>
      <c r="Z26" s="7"/>
      <c r="AA26" s="7"/>
      <c r="AB26" s="7"/>
      <c r="AC26" s="7"/>
    </row>
    <row r="27" spans="2:29" ht="15.75" customHeight="1" x14ac:dyDescent="0.3">
      <c r="B27" s="10">
        <v>21</v>
      </c>
      <c r="C27" s="11" t="s">
        <v>104</v>
      </c>
      <c r="E27" s="15">
        <v>76</v>
      </c>
      <c r="G27" s="7"/>
      <c r="I27" s="7"/>
      <c r="K27" s="7"/>
      <c r="M27" s="7"/>
      <c r="O27" s="7"/>
      <c r="P27" s="7"/>
      <c r="Q27" s="7"/>
      <c r="R27" s="7"/>
      <c r="S27" s="7"/>
      <c r="T27" s="7"/>
      <c r="U27" s="7"/>
      <c r="V27" s="7"/>
      <c r="W27" s="7"/>
      <c r="X27" s="7"/>
      <c r="Y27" s="7"/>
      <c r="Z27" s="7"/>
      <c r="AA27" s="7"/>
      <c r="AB27" s="7"/>
      <c r="AC27" s="7"/>
    </row>
    <row r="28" spans="2:29" ht="15.75" customHeight="1" x14ac:dyDescent="0.3">
      <c r="B28" s="10">
        <v>22</v>
      </c>
      <c r="C28" s="11" t="s">
        <v>105</v>
      </c>
      <c r="E28" s="15">
        <v>82</v>
      </c>
      <c r="G28" s="7"/>
      <c r="I28" s="7"/>
      <c r="K28" s="7"/>
      <c r="M28" s="7"/>
      <c r="O28" s="7"/>
      <c r="P28" s="7"/>
      <c r="Q28" s="7"/>
      <c r="R28" s="7"/>
      <c r="S28" s="7"/>
      <c r="T28" s="7"/>
      <c r="U28" s="7"/>
      <c r="V28" s="7"/>
      <c r="W28" s="7"/>
      <c r="X28" s="7"/>
      <c r="Y28" s="7"/>
      <c r="Z28" s="7"/>
      <c r="AA28" s="7"/>
      <c r="AB28" s="7"/>
      <c r="AC28" s="7"/>
    </row>
    <row r="29" spans="2:29" ht="15.75" customHeight="1" x14ac:dyDescent="0.3">
      <c r="B29" s="10">
        <v>23</v>
      </c>
      <c r="C29" s="11" t="s">
        <v>106</v>
      </c>
      <c r="E29" s="15">
        <v>83</v>
      </c>
      <c r="G29" s="7"/>
      <c r="I29" s="7"/>
      <c r="K29" s="7"/>
      <c r="M29" s="7"/>
      <c r="O29" s="7"/>
      <c r="P29" s="7"/>
      <c r="Q29" s="7"/>
      <c r="R29" s="7"/>
      <c r="S29" s="7"/>
      <c r="T29" s="7"/>
      <c r="U29" s="7"/>
      <c r="V29" s="7"/>
      <c r="W29" s="7"/>
      <c r="X29" s="7"/>
      <c r="Y29" s="7"/>
      <c r="Z29" s="7"/>
      <c r="AA29" s="7"/>
      <c r="AB29" s="7"/>
      <c r="AC29" s="7"/>
    </row>
    <row r="30" spans="2:29" ht="15.75" customHeight="1" x14ac:dyDescent="0.3">
      <c r="B30" s="10">
        <v>24</v>
      </c>
      <c r="C30" s="11" t="s">
        <v>107</v>
      </c>
      <c r="E30" s="15">
        <v>84</v>
      </c>
      <c r="G30" s="7"/>
      <c r="I30" s="7"/>
      <c r="K30" s="7"/>
      <c r="M30" s="7"/>
      <c r="O30" s="7"/>
      <c r="P30" s="7"/>
      <c r="Q30" s="7"/>
      <c r="R30" s="7"/>
      <c r="S30" s="7"/>
      <c r="T30" s="7"/>
      <c r="U30" s="7"/>
      <c r="V30" s="7"/>
      <c r="W30" s="7"/>
      <c r="X30" s="7"/>
      <c r="Y30" s="7"/>
      <c r="Z30" s="7"/>
      <c r="AA30" s="7"/>
      <c r="AB30" s="7"/>
      <c r="AC30" s="7"/>
    </row>
    <row r="31" spans="2:29" ht="15.75" customHeight="1" x14ac:dyDescent="0.3">
      <c r="B31" s="10">
        <v>25</v>
      </c>
      <c r="C31" s="11" t="s">
        <v>108</v>
      </c>
      <c r="E31" s="6"/>
      <c r="G31" s="7"/>
      <c r="I31" s="7"/>
      <c r="K31" s="7"/>
      <c r="M31" s="7"/>
      <c r="O31" s="7"/>
      <c r="P31" s="7"/>
      <c r="Q31" s="7"/>
      <c r="R31" s="7"/>
      <c r="S31" s="7"/>
      <c r="T31" s="7"/>
      <c r="U31" s="7"/>
      <c r="V31" s="7"/>
      <c r="W31" s="7"/>
      <c r="X31" s="7"/>
      <c r="Y31" s="7"/>
      <c r="Z31" s="7"/>
      <c r="AA31" s="7"/>
      <c r="AB31" s="7"/>
      <c r="AC31" s="7"/>
    </row>
    <row r="32" spans="2:29" ht="15.75" customHeight="1" x14ac:dyDescent="0.3">
      <c r="B32" s="6"/>
      <c r="C32" s="7"/>
      <c r="E32" s="6"/>
      <c r="G32" s="7"/>
      <c r="I32" s="7"/>
      <c r="K32" s="7"/>
      <c r="M32" s="7"/>
      <c r="O32" s="7"/>
      <c r="P32" s="7"/>
      <c r="Q32" s="7"/>
      <c r="R32" s="7"/>
      <c r="S32" s="7"/>
      <c r="T32" s="7"/>
      <c r="U32" s="7"/>
      <c r="V32" s="7"/>
      <c r="W32" s="7"/>
      <c r="X32" s="7"/>
      <c r="Y32" s="7"/>
      <c r="Z32" s="7"/>
      <c r="AA32" s="7"/>
      <c r="AB32" s="7"/>
      <c r="AC32" s="7"/>
    </row>
    <row r="33" spans="2:29" ht="15.75" customHeight="1" x14ac:dyDescent="0.3">
      <c r="B33" s="6"/>
      <c r="C33" s="7"/>
      <c r="E33" s="6"/>
      <c r="G33" s="7"/>
      <c r="I33" s="7"/>
      <c r="K33" s="7"/>
      <c r="M33" s="7"/>
      <c r="O33" s="7"/>
      <c r="P33" s="7"/>
      <c r="Q33" s="7"/>
      <c r="R33" s="7"/>
      <c r="S33" s="7"/>
      <c r="T33" s="7"/>
      <c r="U33" s="7"/>
      <c r="V33" s="7"/>
      <c r="W33" s="7"/>
      <c r="X33" s="7"/>
      <c r="Y33" s="7"/>
      <c r="Z33" s="7"/>
      <c r="AA33" s="7"/>
      <c r="AB33" s="7"/>
      <c r="AC33" s="7"/>
    </row>
    <row r="34" spans="2:29" ht="15.75" customHeight="1" x14ac:dyDescent="0.3">
      <c r="B34" s="6"/>
      <c r="C34" s="7"/>
      <c r="E34" s="6"/>
      <c r="G34" s="7"/>
      <c r="I34" s="7"/>
      <c r="K34" s="7"/>
      <c r="M34" s="7"/>
      <c r="O34" s="7"/>
      <c r="P34" s="7"/>
      <c r="Q34" s="7"/>
      <c r="R34" s="7"/>
      <c r="S34" s="7"/>
      <c r="T34" s="7"/>
      <c r="U34" s="7"/>
      <c r="V34" s="7"/>
      <c r="W34" s="7"/>
      <c r="X34" s="7"/>
      <c r="Y34" s="7"/>
      <c r="Z34" s="7"/>
      <c r="AA34" s="7"/>
      <c r="AB34" s="7"/>
      <c r="AC34" s="7"/>
    </row>
    <row r="35" spans="2:29" ht="15.75" customHeight="1" x14ac:dyDescent="0.3">
      <c r="B35" s="6"/>
      <c r="C35" s="7"/>
      <c r="E35" s="6"/>
      <c r="G35" s="7"/>
      <c r="I35" s="7"/>
      <c r="K35" s="7"/>
      <c r="M35" s="7"/>
      <c r="O35" s="7"/>
      <c r="P35" s="7"/>
      <c r="Q35" s="7"/>
      <c r="R35" s="7"/>
      <c r="S35" s="7"/>
      <c r="T35" s="7"/>
      <c r="U35" s="7"/>
      <c r="V35" s="7"/>
      <c r="W35" s="7"/>
      <c r="X35" s="7"/>
      <c r="Y35" s="7"/>
      <c r="Z35" s="7"/>
      <c r="AA35" s="7"/>
      <c r="AB35" s="7"/>
      <c r="AC35" s="7"/>
    </row>
    <row r="36" spans="2:29" ht="15.75" customHeight="1" x14ac:dyDescent="0.3">
      <c r="B36" s="6"/>
      <c r="C36" s="7"/>
      <c r="E36" s="6"/>
      <c r="G36" s="7"/>
      <c r="I36" s="7"/>
      <c r="K36" s="7"/>
      <c r="M36" s="7"/>
      <c r="O36" s="7"/>
      <c r="P36" s="7"/>
      <c r="Q36" s="7"/>
      <c r="R36" s="7"/>
      <c r="S36" s="7"/>
      <c r="T36" s="7"/>
      <c r="U36" s="7"/>
      <c r="V36" s="7"/>
      <c r="W36" s="7"/>
      <c r="X36" s="7"/>
      <c r="Y36" s="7"/>
      <c r="Z36" s="7"/>
      <c r="AA36" s="7"/>
      <c r="AB36" s="7"/>
      <c r="AC36" s="7"/>
    </row>
    <row r="37" spans="2:29" ht="15.75" customHeight="1" x14ac:dyDescent="0.3">
      <c r="B37" s="6"/>
      <c r="C37" s="7"/>
      <c r="E37" s="6"/>
      <c r="G37" s="7"/>
      <c r="I37" s="7"/>
      <c r="K37" s="7"/>
      <c r="M37" s="7"/>
      <c r="O37" s="7"/>
      <c r="P37" s="7"/>
      <c r="Q37" s="7"/>
      <c r="R37" s="7"/>
      <c r="S37" s="7"/>
      <c r="T37" s="7"/>
      <c r="U37" s="7"/>
      <c r="V37" s="7"/>
      <c r="W37" s="7"/>
      <c r="X37" s="7"/>
      <c r="Y37" s="7"/>
      <c r="Z37" s="7"/>
      <c r="AA37" s="7"/>
      <c r="AB37" s="7"/>
      <c r="AC37" s="7"/>
    </row>
    <row r="38" spans="2:29" ht="15.75" customHeight="1" x14ac:dyDescent="0.3">
      <c r="B38" s="6"/>
      <c r="C38" s="7"/>
      <c r="E38" s="6"/>
      <c r="G38" s="7"/>
      <c r="I38" s="7"/>
      <c r="K38" s="7"/>
      <c r="M38" s="7"/>
      <c r="O38" s="7"/>
      <c r="P38" s="7"/>
      <c r="Q38" s="7"/>
      <c r="R38" s="7"/>
      <c r="S38" s="7"/>
      <c r="T38" s="7"/>
      <c r="U38" s="7"/>
      <c r="V38" s="7"/>
      <c r="W38" s="7"/>
      <c r="X38" s="7"/>
      <c r="Y38" s="7"/>
      <c r="Z38" s="7"/>
      <c r="AA38" s="7"/>
      <c r="AB38" s="7"/>
      <c r="AC38" s="7"/>
    </row>
    <row r="39" spans="2:29" ht="15.75" customHeight="1" x14ac:dyDescent="0.3">
      <c r="B39" s="6"/>
      <c r="C39" s="7"/>
      <c r="E39" s="6"/>
      <c r="G39" s="7"/>
      <c r="I39" s="7"/>
      <c r="K39" s="7"/>
      <c r="M39" s="7"/>
      <c r="O39" s="7"/>
      <c r="P39" s="7"/>
      <c r="Q39" s="7"/>
      <c r="R39" s="7"/>
      <c r="S39" s="7"/>
      <c r="T39" s="7"/>
      <c r="U39" s="7"/>
      <c r="V39" s="7"/>
      <c r="W39" s="7"/>
      <c r="X39" s="7"/>
      <c r="Y39" s="7"/>
      <c r="Z39" s="7"/>
      <c r="AA39" s="7"/>
      <c r="AB39" s="7"/>
      <c r="AC39" s="7"/>
    </row>
    <row r="40" spans="2:29" ht="15.75" customHeight="1" x14ac:dyDescent="0.3">
      <c r="B40" s="6"/>
      <c r="C40" s="7"/>
      <c r="E40" s="6"/>
      <c r="G40" s="7"/>
      <c r="I40" s="7"/>
      <c r="K40" s="7"/>
      <c r="M40" s="7"/>
      <c r="O40" s="7"/>
      <c r="P40" s="7"/>
      <c r="Q40" s="7"/>
      <c r="R40" s="7"/>
      <c r="S40" s="7"/>
      <c r="T40" s="7"/>
      <c r="U40" s="7"/>
      <c r="V40" s="7"/>
      <c r="W40" s="7"/>
      <c r="X40" s="7"/>
      <c r="Y40" s="7"/>
      <c r="Z40" s="7"/>
      <c r="AA40" s="7"/>
      <c r="AB40" s="7"/>
      <c r="AC40" s="7"/>
    </row>
    <row r="41" spans="2:29" ht="15.75" customHeight="1" x14ac:dyDescent="0.3">
      <c r="B41" s="6"/>
      <c r="C41" s="7"/>
      <c r="E41" s="6"/>
      <c r="G41" s="7"/>
      <c r="I41" s="7"/>
      <c r="K41" s="7"/>
      <c r="M41" s="7"/>
      <c r="O41" s="7"/>
      <c r="P41" s="7"/>
      <c r="Q41" s="7"/>
      <c r="R41" s="7"/>
      <c r="S41" s="7"/>
      <c r="T41" s="7"/>
      <c r="U41" s="7"/>
      <c r="V41" s="7"/>
      <c r="W41" s="7"/>
      <c r="X41" s="7"/>
      <c r="Y41" s="7"/>
      <c r="Z41" s="7"/>
      <c r="AA41" s="7"/>
      <c r="AB41" s="7"/>
      <c r="AC41" s="7"/>
    </row>
    <row r="42" spans="2:29" ht="15.75" customHeight="1" x14ac:dyDescent="0.3">
      <c r="B42" s="6"/>
      <c r="C42" s="7"/>
      <c r="E42" s="6"/>
      <c r="G42" s="7"/>
      <c r="I42" s="7"/>
      <c r="K42" s="7"/>
      <c r="M42" s="7"/>
      <c r="O42" s="7"/>
      <c r="P42" s="7"/>
      <c r="Q42" s="7"/>
      <c r="R42" s="7"/>
      <c r="S42" s="7"/>
      <c r="T42" s="7"/>
      <c r="U42" s="7"/>
      <c r="V42" s="7"/>
      <c r="W42" s="7"/>
      <c r="X42" s="7"/>
      <c r="Y42" s="7"/>
      <c r="Z42" s="7"/>
      <c r="AA42" s="7"/>
      <c r="AB42" s="7"/>
      <c r="AC42" s="7"/>
    </row>
    <row r="43" spans="2:29" ht="15.75" customHeight="1" x14ac:dyDescent="0.3">
      <c r="B43" s="6"/>
      <c r="C43" s="7"/>
      <c r="E43" s="6"/>
      <c r="G43" s="7"/>
      <c r="I43" s="7"/>
      <c r="K43" s="7"/>
      <c r="M43" s="7"/>
      <c r="O43" s="7"/>
      <c r="P43" s="7"/>
      <c r="Q43" s="7"/>
      <c r="R43" s="7"/>
      <c r="S43" s="7"/>
      <c r="T43" s="7"/>
      <c r="U43" s="7"/>
      <c r="V43" s="7"/>
      <c r="W43" s="7"/>
      <c r="X43" s="7"/>
      <c r="Y43" s="7"/>
      <c r="Z43" s="7"/>
      <c r="AA43" s="7"/>
      <c r="AB43" s="7"/>
      <c r="AC43" s="7"/>
    </row>
    <row r="44" spans="2:29" ht="15.75" customHeight="1" x14ac:dyDescent="0.3">
      <c r="B44" s="6"/>
      <c r="C44" s="7"/>
      <c r="E44" s="6"/>
      <c r="G44" s="7"/>
      <c r="I44" s="7"/>
      <c r="K44" s="7"/>
      <c r="M44" s="7"/>
      <c r="O44" s="7"/>
      <c r="P44" s="7"/>
      <c r="Q44" s="7"/>
      <c r="R44" s="7"/>
      <c r="S44" s="7"/>
      <c r="T44" s="7"/>
      <c r="U44" s="7"/>
      <c r="V44" s="7"/>
      <c r="W44" s="7"/>
      <c r="X44" s="7"/>
      <c r="Y44" s="7"/>
      <c r="Z44" s="7"/>
      <c r="AA44" s="7"/>
      <c r="AB44" s="7"/>
      <c r="AC44" s="7"/>
    </row>
    <row r="45" spans="2:29" ht="15.75" customHeight="1" x14ac:dyDescent="0.3">
      <c r="B45" s="6"/>
      <c r="C45" s="7"/>
      <c r="E45" s="6"/>
      <c r="G45" s="7"/>
      <c r="I45" s="7"/>
      <c r="K45" s="7"/>
      <c r="M45" s="7"/>
      <c r="O45" s="7"/>
      <c r="P45" s="7"/>
      <c r="Q45" s="7"/>
      <c r="R45" s="7"/>
      <c r="S45" s="7"/>
      <c r="T45" s="7"/>
      <c r="U45" s="7"/>
      <c r="V45" s="7"/>
      <c r="W45" s="7"/>
      <c r="X45" s="7"/>
      <c r="Y45" s="7"/>
      <c r="Z45" s="7"/>
      <c r="AA45" s="7"/>
      <c r="AB45" s="7"/>
      <c r="AC45" s="7"/>
    </row>
    <row r="46" spans="2:29" ht="15.75" customHeight="1" x14ac:dyDescent="0.3">
      <c r="B46" s="6"/>
      <c r="C46" s="7"/>
      <c r="E46" s="6"/>
      <c r="G46" s="7"/>
      <c r="I46" s="7"/>
      <c r="K46" s="7"/>
      <c r="M46" s="7"/>
      <c r="O46" s="7"/>
      <c r="P46" s="7"/>
      <c r="Q46" s="7"/>
      <c r="R46" s="7"/>
      <c r="S46" s="7"/>
      <c r="T46" s="7"/>
      <c r="U46" s="7"/>
      <c r="V46" s="7"/>
      <c r="W46" s="7"/>
      <c r="X46" s="7"/>
      <c r="Y46" s="7"/>
      <c r="Z46" s="7"/>
      <c r="AA46" s="7"/>
      <c r="AB46" s="7"/>
      <c r="AC46" s="7"/>
    </row>
    <row r="47" spans="2:29" ht="15.75" customHeight="1" x14ac:dyDescent="0.3">
      <c r="B47" s="6"/>
      <c r="C47" s="7"/>
      <c r="E47" s="6"/>
      <c r="G47" s="7"/>
      <c r="I47" s="7"/>
      <c r="K47" s="7"/>
      <c r="M47" s="7"/>
      <c r="O47" s="7"/>
      <c r="P47" s="7"/>
      <c r="Q47" s="7"/>
      <c r="R47" s="7"/>
      <c r="S47" s="7"/>
      <c r="T47" s="7"/>
      <c r="U47" s="7"/>
      <c r="V47" s="7"/>
      <c r="W47" s="7"/>
      <c r="X47" s="7"/>
      <c r="Y47" s="7"/>
      <c r="Z47" s="7"/>
      <c r="AA47" s="7"/>
      <c r="AB47" s="7"/>
      <c r="AC47" s="7"/>
    </row>
    <row r="48" spans="2:29" ht="15.75" customHeight="1" x14ac:dyDescent="0.3">
      <c r="B48" s="6"/>
      <c r="C48" s="7"/>
      <c r="E48" s="6"/>
      <c r="G48" s="7"/>
      <c r="I48" s="7"/>
      <c r="K48" s="7"/>
      <c r="M48" s="7"/>
      <c r="O48" s="7"/>
      <c r="P48" s="7"/>
      <c r="Q48" s="7"/>
      <c r="R48" s="7"/>
      <c r="S48" s="7"/>
      <c r="T48" s="7"/>
      <c r="U48" s="7"/>
      <c r="V48" s="7"/>
      <c r="W48" s="7"/>
      <c r="X48" s="7"/>
      <c r="Y48" s="7"/>
      <c r="Z48" s="7"/>
      <c r="AA48" s="7"/>
      <c r="AB48" s="7"/>
      <c r="AC48" s="7"/>
    </row>
    <row r="49" spans="2:29" ht="15.75" customHeight="1" x14ac:dyDescent="0.3">
      <c r="B49" s="6"/>
      <c r="C49" s="7"/>
      <c r="E49" s="6"/>
      <c r="G49" s="7"/>
      <c r="I49" s="7"/>
      <c r="K49" s="7"/>
      <c r="M49" s="7"/>
      <c r="O49" s="7"/>
      <c r="P49" s="7"/>
      <c r="Q49" s="7"/>
      <c r="R49" s="7"/>
      <c r="S49" s="7"/>
      <c r="T49" s="7"/>
      <c r="U49" s="7"/>
      <c r="V49" s="7"/>
      <c r="W49" s="7"/>
      <c r="X49" s="7"/>
      <c r="Y49" s="7"/>
      <c r="Z49" s="7"/>
      <c r="AA49" s="7"/>
      <c r="AB49" s="7"/>
      <c r="AC49" s="7"/>
    </row>
    <row r="50" spans="2:29" ht="15.75" customHeight="1" x14ac:dyDescent="0.3">
      <c r="B50" s="6"/>
      <c r="C50" s="7"/>
      <c r="E50" s="6"/>
      <c r="G50" s="7"/>
      <c r="I50" s="7"/>
      <c r="K50" s="7"/>
      <c r="M50" s="7"/>
      <c r="O50" s="7"/>
      <c r="P50" s="7"/>
      <c r="Q50" s="7"/>
      <c r="R50" s="7"/>
      <c r="S50" s="7"/>
      <c r="T50" s="7"/>
      <c r="U50" s="7"/>
      <c r="V50" s="7"/>
      <c r="W50" s="7"/>
      <c r="X50" s="7"/>
      <c r="Y50" s="7"/>
      <c r="Z50" s="7"/>
      <c r="AA50" s="7"/>
      <c r="AB50" s="7"/>
      <c r="AC50" s="7"/>
    </row>
    <row r="51" spans="2:29" ht="15.75" customHeight="1" x14ac:dyDescent="0.3">
      <c r="B51" s="6"/>
      <c r="C51" s="7"/>
      <c r="E51" s="6"/>
      <c r="G51" s="7"/>
      <c r="I51" s="7"/>
      <c r="K51" s="7"/>
      <c r="M51" s="7"/>
      <c r="O51" s="7"/>
      <c r="P51" s="7"/>
      <c r="Q51" s="7"/>
      <c r="R51" s="7"/>
      <c r="S51" s="7"/>
      <c r="T51" s="7"/>
      <c r="U51" s="7"/>
      <c r="V51" s="7"/>
      <c r="W51" s="7"/>
      <c r="X51" s="7"/>
      <c r="Y51" s="7"/>
      <c r="Z51" s="7"/>
      <c r="AA51" s="7"/>
      <c r="AB51" s="7"/>
      <c r="AC51" s="7"/>
    </row>
    <row r="52" spans="2:29" ht="15.75" customHeight="1" x14ac:dyDescent="0.3">
      <c r="B52" s="6"/>
      <c r="C52" s="7"/>
      <c r="E52" s="6"/>
      <c r="G52" s="7"/>
      <c r="I52" s="7"/>
      <c r="K52" s="7"/>
      <c r="M52" s="7"/>
      <c r="O52" s="7"/>
      <c r="P52" s="7"/>
      <c r="Q52" s="7"/>
      <c r="R52" s="7"/>
      <c r="S52" s="7"/>
      <c r="T52" s="7"/>
      <c r="U52" s="7"/>
      <c r="V52" s="7"/>
      <c r="W52" s="7"/>
      <c r="X52" s="7"/>
      <c r="Y52" s="7"/>
      <c r="Z52" s="7"/>
      <c r="AA52" s="7"/>
      <c r="AB52" s="7"/>
      <c r="AC52" s="7"/>
    </row>
    <row r="53" spans="2:29" ht="15.75" customHeight="1" x14ac:dyDescent="0.3">
      <c r="B53" s="6"/>
      <c r="C53" s="7"/>
      <c r="E53" s="6"/>
      <c r="G53" s="7"/>
      <c r="I53" s="7"/>
      <c r="K53" s="7"/>
      <c r="M53" s="7"/>
      <c r="O53" s="7"/>
      <c r="P53" s="7"/>
      <c r="Q53" s="7"/>
      <c r="R53" s="7"/>
      <c r="S53" s="7"/>
      <c r="T53" s="7"/>
      <c r="U53" s="7"/>
      <c r="V53" s="7"/>
      <c r="W53" s="7"/>
      <c r="X53" s="7"/>
      <c r="Y53" s="7"/>
      <c r="Z53" s="7"/>
      <c r="AA53" s="7"/>
      <c r="AB53" s="7"/>
      <c r="AC53" s="7"/>
    </row>
    <row r="54" spans="2:29" ht="15.75" customHeight="1" x14ac:dyDescent="0.3">
      <c r="B54" s="6"/>
      <c r="C54" s="7"/>
      <c r="E54" s="6"/>
      <c r="G54" s="7"/>
      <c r="I54" s="7"/>
      <c r="K54" s="7"/>
      <c r="M54" s="7"/>
      <c r="O54" s="7"/>
      <c r="P54" s="7"/>
      <c r="Q54" s="7"/>
      <c r="R54" s="7"/>
      <c r="S54" s="7"/>
      <c r="T54" s="7"/>
      <c r="U54" s="7"/>
      <c r="V54" s="7"/>
      <c r="W54" s="7"/>
      <c r="X54" s="7"/>
      <c r="Y54" s="7"/>
      <c r="Z54" s="7"/>
      <c r="AA54" s="7"/>
      <c r="AB54" s="7"/>
      <c r="AC54" s="7"/>
    </row>
    <row r="55" spans="2:29" ht="15.75" customHeight="1" x14ac:dyDescent="0.3">
      <c r="B55" s="6"/>
      <c r="C55" s="7"/>
      <c r="E55" s="6"/>
      <c r="G55" s="7"/>
      <c r="I55" s="7"/>
      <c r="K55" s="7"/>
      <c r="M55" s="7"/>
      <c r="O55" s="7"/>
      <c r="P55" s="7"/>
      <c r="Q55" s="7"/>
      <c r="R55" s="7"/>
      <c r="S55" s="7"/>
      <c r="T55" s="7"/>
      <c r="U55" s="7"/>
      <c r="V55" s="7"/>
      <c r="W55" s="7"/>
      <c r="X55" s="7"/>
      <c r="Y55" s="7"/>
      <c r="Z55" s="7"/>
      <c r="AA55" s="7"/>
      <c r="AB55" s="7"/>
      <c r="AC55" s="7"/>
    </row>
    <row r="56" spans="2:29" ht="15.75" customHeight="1" x14ac:dyDescent="0.3">
      <c r="B56" s="6"/>
      <c r="C56" s="7"/>
      <c r="E56" s="6"/>
      <c r="G56" s="7"/>
      <c r="I56" s="7"/>
      <c r="K56" s="7"/>
      <c r="M56" s="7"/>
      <c r="O56" s="7"/>
      <c r="P56" s="7"/>
      <c r="Q56" s="7"/>
      <c r="R56" s="7"/>
      <c r="S56" s="7"/>
      <c r="T56" s="7"/>
      <c r="U56" s="7"/>
      <c r="V56" s="7"/>
      <c r="W56" s="7"/>
      <c r="X56" s="7"/>
      <c r="Y56" s="7"/>
      <c r="Z56" s="7"/>
      <c r="AA56" s="7"/>
      <c r="AB56" s="7"/>
      <c r="AC56" s="7"/>
    </row>
    <row r="57" spans="2:29" ht="15.75" customHeight="1" x14ac:dyDescent="0.3">
      <c r="B57" s="6"/>
      <c r="C57" s="7"/>
      <c r="E57" s="6"/>
      <c r="G57" s="7"/>
      <c r="I57" s="7"/>
      <c r="K57" s="7"/>
      <c r="M57" s="7"/>
      <c r="O57" s="7"/>
      <c r="P57" s="7"/>
      <c r="Q57" s="7"/>
      <c r="R57" s="7"/>
      <c r="S57" s="7"/>
      <c r="T57" s="7"/>
      <c r="U57" s="7"/>
      <c r="V57" s="7"/>
      <c r="W57" s="7"/>
      <c r="X57" s="7"/>
      <c r="Y57" s="7"/>
      <c r="Z57" s="7"/>
      <c r="AA57" s="7"/>
      <c r="AB57" s="7"/>
      <c r="AC57" s="7"/>
    </row>
    <row r="58" spans="2:29" ht="15.75" customHeight="1" x14ac:dyDescent="0.3">
      <c r="B58" s="6"/>
      <c r="C58" s="7"/>
      <c r="E58" s="6"/>
      <c r="G58" s="7"/>
      <c r="I58" s="7"/>
      <c r="K58" s="7"/>
      <c r="M58" s="7"/>
      <c r="O58" s="7"/>
      <c r="P58" s="7"/>
      <c r="Q58" s="7"/>
      <c r="R58" s="7"/>
      <c r="S58" s="7"/>
      <c r="T58" s="7"/>
      <c r="U58" s="7"/>
      <c r="V58" s="7"/>
      <c r="W58" s="7"/>
      <c r="X58" s="7"/>
      <c r="Y58" s="7"/>
      <c r="Z58" s="7"/>
      <c r="AA58" s="7"/>
      <c r="AB58" s="7"/>
      <c r="AC58" s="7"/>
    </row>
    <row r="59" spans="2:29" ht="15.75" customHeight="1" x14ac:dyDescent="0.3">
      <c r="B59" s="6"/>
      <c r="C59" s="7"/>
      <c r="E59" s="6"/>
      <c r="G59" s="7"/>
      <c r="I59" s="7"/>
      <c r="K59" s="7"/>
      <c r="M59" s="7"/>
      <c r="O59" s="7"/>
      <c r="P59" s="7"/>
      <c r="Q59" s="7"/>
      <c r="R59" s="7"/>
      <c r="S59" s="7"/>
      <c r="T59" s="7"/>
      <c r="U59" s="7"/>
      <c r="V59" s="7"/>
      <c r="W59" s="7"/>
      <c r="X59" s="7"/>
      <c r="Y59" s="7"/>
      <c r="Z59" s="7"/>
      <c r="AA59" s="7"/>
      <c r="AB59" s="7"/>
      <c r="AC59" s="7"/>
    </row>
    <row r="60" spans="2:29" ht="15.75" customHeight="1" x14ac:dyDescent="0.3">
      <c r="B60" s="6"/>
      <c r="C60" s="7"/>
      <c r="E60" s="6"/>
      <c r="G60" s="7"/>
      <c r="I60" s="7"/>
      <c r="K60" s="7"/>
      <c r="M60" s="7"/>
      <c r="O60" s="7"/>
      <c r="P60" s="7"/>
      <c r="Q60" s="7"/>
      <c r="R60" s="7"/>
      <c r="S60" s="7"/>
      <c r="T60" s="7"/>
      <c r="U60" s="7"/>
      <c r="V60" s="7"/>
      <c r="W60" s="7"/>
      <c r="X60" s="7"/>
      <c r="Y60" s="7"/>
      <c r="Z60" s="7"/>
      <c r="AA60" s="7"/>
      <c r="AB60" s="7"/>
      <c r="AC60" s="7"/>
    </row>
    <row r="61" spans="2:29" ht="15.75" customHeight="1" x14ac:dyDescent="0.3">
      <c r="B61" s="6"/>
      <c r="C61" s="7"/>
      <c r="E61" s="6"/>
      <c r="G61" s="7"/>
      <c r="I61" s="7"/>
      <c r="K61" s="7"/>
      <c r="M61" s="7"/>
      <c r="O61" s="7"/>
      <c r="P61" s="7"/>
      <c r="Q61" s="7"/>
      <c r="R61" s="7"/>
      <c r="S61" s="7"/>
      <c r="T61" s="7"/>
      <c r="U61" s="7"/>
      <c r="V61" s="7"/>
      <c r="W61" s="7"/>
      <c r="X61" s="7"/>
      <c r="Y61" s="7"/>
      <c r="Z61" s="7"/>
      <c r="AA61" s="7"/>
      <c r="AB61" s="7"/>
      <c r="AC61" s="7"/>
    </row>
    <row r="62" spans="2:29" ht="15.75" customHeight="1" x14ac:dyDescent="0.3">
      <c r="B62" s="6"/>
      <c r="C62" s="7"/>
      <c r="E62" s="6"/>
      <c r="G62" s="7"/>
      <c r="I62" s="7"/>
      <c r="K62" s="7"/>
      <c r="M62" s="7"/>
      <c r="O62" s="7"/>
      <c r="P62" s="7"/>
      <c r="Q62" s="7"/>
      <c r="R62" s="7"/>
      <c r="S62" s="7"/>
      <c r="T62" s="7"/>
      <c r="U62" s="7"/>
      <c r="V62" s="7"/>
      <c r="W62" s="7"/>
      <c r="X62" s="7"/>
      <c r="Y62" s="7"/>
      <c r="Z62" s="7"/>
      <c r="AA62" s="7"/>
      <c r="AB62" s="7"/>
      <c r="AC62" s="7"/>
    </row>
    <row r="63" spans="2:29" ht="15.75" customHeight="1" x14ac:dyDescent="0.3">
      <c r="B63" s="6"/>
      <c r="C63" s="7"/>
      <c r="E63" s="6"/>
      <c r="G63" s="7"/>
      <c r="I63" s="7"/>
      <c r="K63" s="7"/>
      <c r="M63" s="7"/>
      <c r="O63" s="7"/>
      <c r="P63" s="7"/>
      <c r="Q63" s="7"/>
      <c r="R63" s="7"/>
      <c r="S63" s="7"/>
      <c r="T63" s="7"/>
      <c r="U63" s="7"/>
      <c r="V63" s="7"/>
      <c r="W63" s="7"/>
      <c r="X63" s="7"/>
      <c r="Y63" s="7"/>
      <c r="Z63" s="7"/>
      <c r="AA63" s="7"/>
      <c r="AB63" s="7"/>
      <c r="AC63" s="7"/>
    </row>
    <row r="64" spans="2:29" ht="15.75" customHeight="1" x14ac:dyDescent="0.3">
      <c r="B64" s="6"/>
      <c r="C64" s="7"/>
      <c r="E64" s="6"/>
      <c r="G64" s="7"/>
      <c r="I64" s="7"/>
      <c r="K64" s="7"/>
      <c r="M64" s="7"/>
      <c r="O64" s="7"/>
      <c r="P64" s="7"/>
      <c r="Q64" s="7"/>
      <c r="R64" s="7"/>
      <c r="S64" s="7"/>
      <c r="T64" s="7"/>
      <c r="U64" s="7"/>
      <c r="V64" s="7"/>
      <c r="W64" s="7"/>
      <c r="X64" s="7"/>
      <c r="Y64" s="7"/>
      <c r="Z64" s="7"/>
      <c r="AA64" s="7"/>
      <c r="AB64" s="7"/>
      <c r="AC64" s="7"/>
    </row>
    <row r="65" spans="2:29" ht="15.75" customHeight="1" x14ac:dyDescent="0.3">
      <c r="B65" s="6"/>
      <c r="C65" s="7"/>
      <c r="E65" s="6"/>
      <c r="G65" s="7"/>
      <c r="I65" s="7"/>
      <c r="K65" s="7"/>
      <c r="M65" s="7"/>
      <c r="O65" s="7"/>
      <c r="P65" s="7"/>
      <c r="Q65" s="7"/>
      <c r="R65" s="7"/>
      <c r="S65" s="7"/>
      <c r="T65" s="7"/>
      <c r="U65" s="7"/>
      <c r="V65" s="7"/>
      <c r="W65" s="7"/>
      <c r="X65" s="7"/>
      <c r="Y65" s="7"/>
      <c r="Z65" s="7"/>
      <c r="AA65" s="7"/>
      <c r="AB65" s="7"/>
      <c r="AC65" s="7"/>
    </row>
    <row r="66" spans="2:29" ht="15.75" customHeight="1" x14ac:dyDescent="0.3">
      <c r="B66" s="6"/>
      <c r="C66" s="7"/>
      <c r="E66" s="6"/>
      <c r="G66" s="7"/>
      <c r="I66" s="7"/>
      <c r="K66" s="7"/>
      <c r="M66" s="7"/>
      <c r="O66" s="7"/>
      <c r="P66" s="7"/>
      <c r="Q66" s="7"/>
      <c r="R66" s="7"/>
      <c r="S66" s="7"/>
      <c r="T66" s="7"/>
      <c r="U66" s="7"/>
      <c r="V66" s="7"/>
      <c r="W66" s="7"/>
      <c r="X66" s="7"/>
      <c r="Y66" s="7"/>
      <c r="Z66" s="7"/>
      <c r="AA66" s="7"/>
      <c r="AB66" s="7"/>
      <c r="AC66" s="7"/>
    </row>
    <row r="67" spans="2:29" ht="15.75" customHeight="1" x14ac:dyDescent="0.3">
      <c r="B67" s="6"/>
      <c r="C67" s="7"/>
      <c r="E67" s="6"/>
      <c r="G67" s="7"/>
      <c r="I67" s="7"/>
      <c r="K67" s="7"/>
      <c r="M67" s="7"/>
      <c r="O67" s="7"/>
      <c r="P67" s="7"/>
      <c r="Q67" s="7"/>
      <c r="R67" s="7"/>
      <c r="S67" s="7"/>
      <c r="T67" s="7"/>
      <c r="U67" s="7"/>
      <c r="V67" s="7"/>
      <c r="W67" s="7"/>
      <c r="X67" s="7"/>
      <c r="Y67" s="7"/>
      <c r="Z67" s="7"/>
      <c r="AA67" s="7"/>
      <c r="AB67" s="7"/>
      <c r="AC67" s="7"/>
    </row>
    <row r="68" spans="2:29" ht="15.75" customHeight="1" x14ac:dyDescent="0.3">
      <c r="B68" s="6"/>
      <c r="C68" s="7"/>
      <c r="E68" s="6"/>
      <c r="G68" s="7"/>
      <c r="I68" s="7"/>
      <c r="K68" s="7"/>
      <c r="M68" s="7"/>
      <c r="O68" s="7"/>
      <c r="P68" s="7"/>
      <c r="Q68" s="7"/>
      <c r="R68" s="7"/>
      <c r="S68" s="7"/>
      <c r="T68" s="7"/>
      <c r="U68" s="7"/>
      <c r="V68" s="7"/>
      <c r="W68" s="7"/>
      <c r="X68" s="7"/>
      <c r="Y68" s="7"/>
      <c r="Z68" s="7"/>
      <c r="AA68" s="7"/>
      <c r="AB68" s="7"/>
      <c r="AC68" s="7"/>
    </row>
    <row r="69" spans="2:29" ht="15.75" customHeight="1" x14ac:dyDescent="0.3">
      <c r="B69" s="6"/>
      <c r="C69" s="7"/>
      <c r="E69" s="6"/>
      <c r="G69" s="7"/>
      <c r="I69" s="7"/>
      <c r="K69" s="7"/>
      <c r="M69" s="7"/>
      <c r="O69" s="7"/>
      <c r="P69" s="7"/>
      <c r="Q69" s="7"/>
      <c r="R69" s="7"/>
      <c r="S69" s="7"/>
      <c r="T69" s="7"/>
      <c r="U69" s="7"/>
      <c r="V69" s="7"/>
      <c r="W69" s="7"/>
      <c r="X69" s="7"/>
      <c r="Y69" s="7"/>
      <c r="Z69" s="7"/>
      <c r="AA69" s="7"/>
      <c r="AB69" s="7"/>
      <c r="AC69" s="7"/>
    </row>
    <row r="70" spans="2:29" ht="15.75" customHeight="1" x14ac:dyDescent="0.3">
      <c r="B70" s="6"/>
      <c r="C70" s="7"/>
      <c r="E70" s="6"/>
      <c r="G70" s="7"/>
      <c r="I70" s="7"/>
      <c r="K70" s="7"/>
      <c r="M70" s="7"/>
      <c r="O70" s="7"/>
      <c r="P70" s="7"/>
      <c r="Q70" s="7"/>
      <c r="R70" s="7"/>
      <c r="S70" s="7"/>
      <c r="T70" s="7"/>
      <c r="U70" s="7"/>
      <c r="V70" s="7"/>
      <c r="W70" s="7"/>
      <c r="X70" s="7"/>
      <c r="Y70" s="7"/>
      <c r="Z70" s="7"/>
      <c r="AA70" s="7"/>
      <c r="AB70" s="7"/>
      <c r="AC70" s="7"/>
    </row>
    <row r="71" spans="2:29" ht="15.75" customHeight="1" x14ac:dyDescent="0.3">
      <c r="B71" s="6"/>
      <c r="C71" s="7"/>
      <c r="E71" s="6"/>
      <c r="G71" s="7"/>
      <c r="I71" s="7"/>
      <c r="K71" s="7"/>
      <c r="M71" s="7"/>
      <c r="O71" s="7"/>
      <c r="P71" s="7"/>
      <c r="Q71" s="7"/>
      <c r="R71" s="7"/>
      <c r="S71" s="7"/>
      <c r="T71" s="7"/>
      <c r="U71" s="7"/>
      <c r="V71" s="7"/>
      <c r="W71" s="7"/>
      <c r="X71" s="7"/>
      <c r="Y71" s="7"/>
      <c r="Z71" s="7"/>
      <c r="AA71" s="7"/>
      <c r="AB71" s="7"/>
      <c r="AC71" s="7"/>
    </row>
    <row r="72" spans="2:29" ht="15.75" customHeight="1" x14ac:dyDescent="0.3">
      <c r="B72" s="6"/>
      <c r="C72" s="7"/>
      <c r="E72" s="6"/>
      <c r="G72" s="7"/>
      <c r="I72" s="7"/>
      <c r="K72" s="7"/>
      <c r="M72" s="7"/>
      <c r="O72" s="7"/>
      <c r="P72" s="7"/>
      <c r="Q72" s="7"/>
      <c r="R72" s="7"/>
      <c r="S72" s="7"/>
      <c r="T72" s="7"/>
      <c r="U72" s="7"/>
      <c r="V72" s="7"/>
      <c r="W72" s="7"/>
      <c r="X72" s="7"/>
      <c r="Y72" s="7"/>
      <c r="Z72" s="7"/>
      <c r="AA72" s="7"/>
      <c r="AB72" s="7"/>
      <c r="AC72" s="7"/>
    </row>
    <row r="73" spans="2:29" ht="15.75" customHeight="1" x14ac:dyDescent="0.3">
      <c r="B73" s="6"/>
      <c r="C73" s="7"/>
      <c r="E73" s="6"/>
      <c r="G73" s="7"/>
      <c r="I73" s="7"/>
      <c r="K73" s="7"/>
      <c r="M73" s="7"/>
      <c r="O73" s="7"/>
      <c r="P73" s="7"/>
      <c r="Q73" s="7"/>
      <c r="R73" s="7"/>
      <c r="S73" s="7"/>
      <c r="T73" s="7"/>
      <c r="U73" s="7"/>
      <c r="V73" s="7"/>
      <c r="W73" s="7"/>
      <c r="X73" s="7"/>
      <c r="Y73" s="7"/>
      <c r="Z73" s="7"/>
      <c r="AA73" s="7"/>
      <c r="AB73" s="7"/>
      <c r="AC73" s="7"/>
    </row>
    <row r="74" spans="2:29" ht="15.75" customHeight="1" x14ac:dyDescent="0.3">
      <c r="B74" s="6"/>
      <c r="C74" s="7"/>
      <c r="E74" s="6"/>
      <c r="G74" s="7"/>
      <c r="I74" s="7"/>
      <c r="K74" s="7"/>
      <c r="M74" s="7"/>
      <c r="O74" s="7"/>
      <c r="P74" s="7"/>
      <c r="Q74" s="7"/>
      <c r="R74" s="7"/>
      <c r="S74" s="7"/>
      <c r="T74" s="7"/>
      <c r="U74" s="7"/>
      <c r="V74" s="7"/>
      <c r="W74" s="7"/>
      <c r="X74" s="7"/>
      <c r="Y74" s="7"/>
      <c r="Z74" s="7"/>
      <c r="AA74" s="7"/>
      <c r="AB74" s="7"/>
      <c r="AC74" s="7"/>
    </row>
    <row r="75" spans="2:29" ht="15.75" customHeight="1" x14ac:dyDescent="0.3">
      <c r="B75" s="6"/>
      <c r="C75" s="7"/>
      <c r="E75" s="6"/>
      <c r="G75" s="7"/>
      <c r="I75" s="7"/>
      <c r="K75" s="7"/>
      <c r="M75" s="7"/>
      <c r="O75" s="7"/>
      <c r="P75" s="7"/>
      <c r="Q75" s="7"/>
      <c r="R75" s="7"/>
      <c r="S75" s="7"/>
      <c r="T75" s="7"/>
      <c r="U75" s="7"/>
      <c r="V75" s="7"/>
      <c r="W75" s="7"/>
      <c r="X75" s="7"/>
      <c r="Y75" s="7"/>
      <c r="Z75" s="7"/>
      <c r="AA75" s="7"/>
      <c r="AB75" s="7"/>
      <c r="AC75" s="7"/>
    </row>
    <row r="76" spans="2:29" ht="15.75" customHeight="1" x14ac:dyDescent="0.3">
      <c r="B76" s="6"/>
      <c r="C76" s="7"/>
      <c r="E76" s="6"/>
      <c r="G76" s="7"/>
      <c r="I76" s="7"/>
      <c r="K76" s="7"/>
      <c r="M76" s="7"/>
      <c r="O76" s="7"/>
      <c r="P76" s="7"/>
      <c r="Q76" s="7"/>
      <c r="R76" s="7"/>
      <c r="S76" s="7"/>
      <c r="T76" s="7"/>
      <c r="U76" s="7"/>
      <c r="V76" s="7"/>
      <c r="W76" s="7"/>
      <c r="X76" s="7"/>
      <c r="Y76" s="7"/>
      <c r="Z76" s="7"/>
      <c r="AA76" s="7"/>
      <c r="AB76" s="7"/>
      <c r="AC76" s="7"/>
    </row>
    <row r="77" spans="2:29" ht="15.75" customHeight="1" x14ac:dyDescent="0.3">
      <c r="B77" s="6"/>
      <c r="C77" s="7"/>
      <c r="E77" s="6"/>
      <c r="G77" s="7"/>
      <c r="I77" s="7"/>
      <c r="K77" s="7"/>
      <c r="M77" s="7"/>
      <c r="O77" s="7"/>
      <c r="P77" s="7"/>
      <c r="Q77" s="7"/>
      <c r="R77" s="7"/>
      <c r="S77" s="7"/>
      <c r="T77" s="7"/>
      <c r="U77" s="7"/>
      <c r="V77" s="7"/>
      <c r="W77" s="7"/>
      <c r="X77" s="7"/>
      <c r="Y77" s="7"/>
      <c r="Z77" s="7"/>
      <c r="AA77" s="7"/>
      <c r="AB77" s="7"/>
      <c r="AC77" s="7"/>
    </row>
    <row r="78" spans="2:29" ht="15.75" customHeight="1" x14ac:dyDescent="0.3">
      <c r="B78" s="6"/>
      <c r="C78" s="7"/>
      <c r="E78" s="6"/>
      <c r="G78" s="7"/>
      <c r="I78" s="7"/>
      <c r="K78" s="7"/>
      <c r="M78" s="7"/>
      <c r="O78" s="7"/>
      <c r="P78" s="7"/>
      <c r="Q78" s="7"/>
      <c r="R78" s="7"/>
      <c r="S78" s="7"/>
      <c r="T78" s="7"/>
      <c r="U78" s="7"/>
      <c r="V78" s="7"/>
      <c r="W78" s="7"/>
      <c r="X78" s="7"/>
      <c r="Y78" s="7"/>
      <c r="Z78" s="7"/>
      <c r="AA78" s="7"/>
      <c r="AB78" s="7"/>
      <c r="AC78" s="7"/>
    </row>
    <row r="79" spans="2:29" ht="15.75" customHeight="1" x14ac:dyDescent="0.3">
      <c r="B79" s="6"/>
      <c r="C79" s="7"/>
      <c r="E79" s="6"/>
      <c r="G79" s="7"/>
      <c r="I79" s="7"/>
      <c r="K79" s="7"/>
      <c r="M79" s="7"/>
      <c r="O79" s="7"/>
      <c r="P79" s="7"/>
      <c r="Q79" s="7"/>
      <c r="R79" s="7"/>
      <c r="S79" s="7"/>
      <c r="T79" s="7"/>
      <c r="U79" s="7"/>
      <c r="V79" s="7"/>
      <c r="W79" s="7"/>
      <c r="X79" s="7"/>
      <c r="Y79" s="7"/>
      <c r="Z79" s="7"/>
      <c r="AA79" s="7"/>
      <c r="AB79" s="7"/>
      <c r="AC79" s="7"/>
    </row>
    <row r="80" spans="2:29" ht="15.75" customHeight="1" x14ac:dyDescent="0.3">
      <c r="B80" s="6"/>
      <c r="C80" s="7"/>
      <c r="E80" s="6"/>
      <c r="G80" s="7"/>
      <c r="I80" s="7"/>
      <c r="K80" s="7"/>
      <c r="M80" s="7"/>
      <c r="O80" s="7"/>
      <c r="P80" s="7"/>
      <c r="Q80" s="7"/>
      <c r="R80" s="7"/>
      <c r="S80" s="7"/>
      <c r="T80" s="7"/>
      <c r="U80" s="7"/>
      <c r="V80" s="7"/>
      <c r="W80" s="7"/>
      <c r="X80" s="7"/>
      <c r="Y80" s="7"/>
      <c r="Z80" s="7"/>
      <c r="AA80" s="7"/>
      <c r="AB80" s="7"/>
      <c r="AC80" s="7"/>
    </row>
    <row r="81" spans="2:29" ht="15.75" customHeight="1" x14ac:dyDescent="0.3">
      <c r="B81" s="6"/>
      <c r="C81" s="7"/>
      <c r="E81" s="6"/>
      <c r="G81" s="7"/>
      <c r="I81" s="7"/>
      <c r="K81" s="7"/>
      <c r="M81" s="7"/>
      <c r="O81" s="7"/>
      <c r="P81" s="7"/>
      <c r="Q81" s="7"/>
      <c r="R81" s="7"/>
      <c r="S81" s="7"/>
      <c r="T81" s="7"/>
      <c r="U81" s="7"/>
      <c r="V81" s="7"/>
      <c r="W81" s="7"/>
      <c r="X81" s="7"/>
      <c r="Y81" s="7"/>
      <c r="Z81" s="7"/>
      <c r="AA81" s="7"/>
      <c r="AB81" s="7"/>
      <c r="AC81" s="7"/>
    </row>
    <row r="82" spans="2:29" ht="15.75" customHeight="1" x14ac:dyDescent="0.3">
      <c r="B82" s="6"/>
      <c r="C82" s="7"/>
      <c r="E82" s="6"/>
      <c r="G82" s="7"/>
      <c r="I82" s="7"/>
      <c r="K82" s="7"/>
      <c r="M82" s="7"/>
      <c r="O82" s="7"/>
      <c r="P82" s="7"/>
      <c r="Q82" s="7"/>
      <c r="R82" s="7"/>
      <c r="S82" s="7"/>
      <c r="T82" s="7"/>
      <c r="U82" s="7"/>
      <c r="V82" s="7"/>
      <c r="W82" s="7"/>
      <c r="X82" s="7"/>
      <c r="Y82" s="7"/>
      <c r="Z82" s="7"/>
      <c r="AA82" s="7"/>
      <c r="AB82" s="7"/>
      <c r="AC82" s="7"/>
    </row>
    <row r="83" spans="2:29" ht="15.75" customHeight="1" x14ac:dyDescent="0.3">
      <c r="B83" s="6"/>
      <c r="C83" s="7"/>
      <c r="E83" s="6"/>
      <c r="G83" s="7"/>
      <c r="I83" s="7"/>
      <c r="K83" s="7"/>
      <c r="M83" s="7"/>
      <c r="O83" s="7"/>
      <c r="P83" s="7"/>
      <c r="Q83" s="7"/>
      <c r="R83" s="7"/>
      <c r="S83" s="7"/>
      <c r="T83" s="7"/>
      <c r="U83" s="7"/>
      <c r="V83" s="7"/>
      <c r="W83" s="7"/>
      <c r="X83" s="7"/>
      <c r="Y83" s="7"/>
      <c r="Z83" s="7"/>
      <c r="AA83" s="7"/>
      <c r="AB83" s="7"/>
      <c r="AC83" s="7"/>
    </row>
    <row r="84" spans="2:29" ht="15.75" customHeight="1" x14ac:dyDescent="0.3">
      <c r="B84" s="6"/>
      <c r="C84" s="7"/>
      <c r="E84" s="6"/>
      <c r="G84" s="7"/>
      <c r="I84" s="7"/>
      <c r="K84" s="7"/>
      <c r="M84" s="7"/>
      <c r="O84" s="7"/>
      <c r="P84" s="7"/>
      <c r="Q84" s="7"/>
      <c r="R84" s="7"/>
      <c r="S84" s="7"/>
      <c r="T84" s="7"/>
      <c r="U84" s="7"/>
      <c r="V84" s="7"/>
      <c r="W84" s="7"/>
      <c r="X84" s="7"/>
      <c r="Y84" s="7"/>
      <c r="Z84" s="7"/>
      <c r="AA84" s="7"/>
      <c r="AB84" s="7"/>
      <c r="AC84" s="7"/>
    </row>
    <row r="85" spans="2:29" ht="15.75" customHeight="1" x14ac:dyDescent="0.3">
      <c r="B85" s="6"/>
      <c r="C85" s="7"/>
      <c r="E85" s="6"/>
      <c r="G85" s="7"/>
      <c r="I85" s="7"/>
      <c r="K85" s="7"/>
      <c r="M85" s="7"/>
      <c r="O85" s="7"/>
      <c r="P85" s="7"/>
      <c r="Q85" s="7"/>
      <c r="R85" s="7"/>
      <c r="S85" s="7"/>
      <c r="T85" s="7"/>
      <c r="U85" s="7"/>
      <c r="V85" s="7"/>
      <c r="W85" s="7"/>
      <c r="X85" s="7"/>
      <c r="Y85" s="7"/>
      <c r="Z85" s="7"/>
      <c r="AA85" s="7"/>
      <c r="AB85" s="7"/>
      <c r="AC85" s="7"/>
    </row>
    <row r="86" spans="2:29" ht="15.75" customHeight="1" x14ac:dyDescent="0.3">
      <c r="B86" s="6"/>
      <c r="C86" s="7"/>
      <c r="E86" s="6"/>
      <c r="G86" s="7"/>
      <c r="I86" s="7"/>
      <c r="K86" s="7"/>
      <c r="M86" s="7"/>
      <c r="O86" s="7"/>
      <c r="P86" s="7"/>
      <c r="Q86" s="7"/>
      <c r="R86" s="7"/>
      <c r="S86" s="7"/>
      <c r="T86" s="7"/>
      <c r="U86" s="7"/>
      <c r="V86" s="7"/>
      <c r="W86" s="7"/>
      <c r="X86" s="7"/>
      <c r="Y86" s="7"/>
      <c r="Z86" s="7"/>
      <c r="AA86" s="7"/>
      <c r="AB86" s="7"/>
      <c r="AC86" s="7"/>
    </row>
    <row r="87" spans="2:29" ht="15.75" customHeight="1" x14ac:dyDescent="0.3">
      <c r="B87" s="6"/>
      <c r="C87" s="7"/>
      <c r="E87" s="6"/>
      <c r="G87" s="7"/>
      <c r="I87" s="7"/>
      <c r="K87" s="7"/>
      <c r="M87" s="7"/>
      <c r="O87" s="7"/>
      <c r="P87" s="7"/>
      <c r="Q87" s="7"/>
      <c r="R87" s="7"/>
      <c r="S87" s="7"/>
      <c r="T87" s="7"/>
      <c r="U87" s="7"/>
      <c r="V87" s="7"/>
      <c r="W87" s="7"/>
      <c r="X87" s="7"/>
      <c r="Y87" s="7"/>
      <c r="Z87" s="7"/>
      <c r="AA87" s="7"/>
      <c r="AB87" s="7"/>
      <c r="AC87" s="7"/>
    </row>
    <row r="88" spans="2:29" ht="15.75" customHeight="1" x14ac:dyDescent="0.3">
      <c r="B88" s="6"/>
      <c r="C88" s="7"/>
      <c r="E88" s="6"/>
      <c r="G88" s="7"/>
      <c r="I88" s="7"/>
      <c r="K88" s="7"/>
      <c r="M88" s="7"/>
      <c r="O88" s="7"/>
      <c r="P88" s="7"/>
      <c r="Q88" s="7"/>
      <c r="R88" s="7"/>
      <c r="S88" s="7"/>
      <c r="T88" s="7"/>
      <c r="U88" s="7"/>
      <c r="V88" s="7"/>
      <c r="W88" s="7"/>
      <c r="X88" s="7"/>
      <c r="Y88" s="7"/>
      <c r="Z88" s="7"/>
      <c r="AA88" s="7"/>
      <c r="AB88" s="7"/>
      <c r="AC88" s="7"/>
    </row>
    <row r="89" spans="2:29" ht="15.75" customHeight="1" x14ac:dyDescent="0.3">
      <c r="B89" s="6"/>
      <c r="C89" s="7"/>
      <c r="E89" s="6"/>
      <c r="G89" s="7"/>
      <c r="I89" s="7"/>
      <c r="K89" s="7"/>
      <c r="M89" s="7"/>
      <c r="O89" s="7"/>
      <c r="P89" s="7"/>
      <c r="Q89" s="7"/>
      <c r="R89" s="7"/>
      <c r="S89" s="7"/>
      <c r="T89" s="7"/>
      <c r="U89" s="7"/>
      <c r="V89" s="7"/>
      <c r="W89" s="7"/>
      <c r="X89" s="7"/>
      <c r="Y89" s="7"/>
      <c r="Z89" s="7"/>
      <c r="AA89" s="7"/>
      <c r="AB89" s="7"/>
      <c r="AC89" s="7"/>
    </row>
    <row r="90" spans="2:29" ht="15.75" customHeight="1" x14ac:dyDescent="0.3">
      <c r="B90" s="6"/>
      <c r="C90" s="7"/>
      <c r="E90" s="6"/>
      <c r="G90" s="7"/>
      <c r="I90" s="7"/>
      <c r="K90" s="7"/>
      <c r="M90" s="7"/>
      <c r="O90" s="7"/>
      <c r="P90" s="7"/>
      <c r="Q90" s="7"/>
      <c r="R90" s="7"/>
      <c r="S90" s="7"/>
      <c r="T90" s="7"/>
      <c r="U90" s="7"/>
      <c r="V90" s="7"/>
      <c r="W90" s="7"/>
      <c r="X90" s="7"/>
      <c r="Y90" s="7"/>
      <c r="Z90" s="7"/>
      <c r="AA90" s="7"/>
      <c r="AB90" s="7"/>
      <c r="AC90" s="7"/>
    </row>
    <row r="91" spans="2:29" ht="15.75" customHeight="1" x14ac:dyDescent="0.3">
      <c r="B91" s="6"/>
      <c r="C91" s="7"/>
      <c r="E91" s="6"/>
      <c r="G91" s="7"/>
      <c r="I91" s="7"/>
      <c r="K91" s="7"/>
      <c r="M91" s="7"/>
      <c r="O91" s="7"/>
      <c r="P91" s="7"/>
      <c r="Q91" s="7"/>
      <c r="R91" s="7"/>
      <c r="S91" s="7"/>
      <c r="T91" s="7"/>
      <c r="U91" s="7"/>
      <c r="V91" s="7"/>
      <c r="W91" s="7"/>
      <c r="X91" s="7"/>
      <c r="Y91" s="7"/>
      <c r="Z91" s="7"/>
      <c r="AA91" s="7"/>
      <c r="AB91" s="7"/>
      <c r="AC91" s="7"/>
    </row>
    <row r="92" spans="2:29" ht="15.75" customHeight="1" x14ac:dyDescent="0.3">
      <c r="B92" s="6"/>
      <c r="C92" s="7"/>
      <c r="E92" s="6"/>
      <c r="G92" s="7"/>
      <c r="I92" s="7"/>
      <c r="K92" s="7"/>
      <c r="M92" s="7"/>
      <c r="O92" s="7"/>
      <c r="P92" s="7"/>
      <c r="Q92" s="7"/>
      <c r="R92" s="7"/>
      <c r="S92" s="7"/>
      <c r="T92" s="7"/>
      <c r="U92" s="7"/>
      <c r="V92" s="7"/>
      <c r="W92" s="7"/>
      <c r="X92" s="7"/>
      <c r="Y92" s="7"/>
      <c r="Z92" s="7"/>
      <c r="AA92" s="7"/>
      <c r="AB92" s="7"/>
      <c r="AC92" s="7"/>
    </row>
    <row r="93" spans="2:29" ht="15.75" customHeight="1" x14ac:dyDescent="0.3">
      <c r="B93" s="6"/>
      <c r="C93" s="7"/>
      <c r="E93" s="6"/>
      <c r="G93" s="7"/>
      <c r="I93" s="7"/>
      <c r="K93" s="7"/>
      <c r="M93" s="7"/>
      <c r="O93" s="7"/>
      <c r="P93" s="7"/>
      <c r="Q93" s="7"/>
      <c r="R93" s="7"/>
      <c r="S93" s="7"/>
      <c r="T93" s="7"/>
      <c r="U93" s="7"/>
      <c r="V93" s="7"/>
      <c r="W93" s="7"/>
      <c r="X93" s="7"/>
      <c r="Y93" s="7"/>
      <c r="Z93" s="7"/>
      <c r="AA93" s="7"/>
      <c r="AB93" s="7"/>
      <c r="AC93" s="7"/>
    </row>
    <row r="94" spans="2:29" ht="15.75" customHeight="1" x14ac:dyDescent="0.3">
      <c r="B94" s="6"/>
      <c r="C94" s="7"/>
      <c r="E94" s="6"/>
      <c r="G94" s="7"/>
      <c r="I94" s="7"/>
      <c r="K94" s="7"/>
      <c r="M94" s="7"/>
      <c r="O94" s="7"/>
      <c r="P94" s="7"/>
      <c r="Q94" s="7"/>
      <c r="R94" s="7"/>
      <c r="S94" s="7"/>
      <c r="T94" s="7"/>
      <c r="U94" s="7"/>
      <c r="V94" s="7"/>
      <c r="W94" s="7"/>
      <c r="X94" s="7"/>
      <c r="Y94" s="7"/>
      <c r="Z94" s="7"/>
      <c r="AA94" s="7"/>
      <c r="AB94" s="7"/>
      <c r="AC94" s="7"/>
    </row>
    <row r="95" spans="2:29" ht="15.75" customHeight="1" x14ac:dyDescent="0.3">
      <c r="B95" s="6"/>
      <c r="C95" s="7"/>
      <c r="E95" s="6"/>
      <c r="G95" s="7"/>
      <c r="I95" s="7"/>
      <c r="K95" s="7"/>
      <c r="M95" s="7"/>
      <c r="O95" s="7"/>
      <c r="P95" s="7"/>
      <c r="Q95" s="7"/>
      <c r="R95" s="7"/>
      <c r="S95" s="7"/>
      <c r="T95" s="7"/>
      <c r="U95" s="7"/>
      <c r="V95" s="7"/>
      <c r="W95" s="7"/>
      <c r="X95" s="7"/>
      <c r="Y95" s="7"/>
      <c r="Z95" s="7"/>
      <c r="AA95" s="7"/>
      <c r="AB95" s="7"/>
      <c r="AC95" s="7"/>
    </row>
    <row r="96" spans="2:29" ht="15.75" customHeight="1" x14ac:dyDescent="0.3">
      <c r="B96" s="6"/>
      <c r="C96" s="7"/>
      <c r="E96" s="6"/>
      <c r="G96" s="7"/>
      <c r="I96" s="7"/>
      <c r="K96" s="7"/>
      <c r="M96" s="7"/>
      <c r="O96" s="7"/>
      <c r="P96" s="7"/>
      <c r="Q96" s="7"/>
      <c r="R96" s="7"/>
      <c r="S96" s="7"/>
      <c r="T96" s="7"/>
      <c r="U96" s="7"/>
      <c r="V96" s="7"/>
      <c r="W96" s="7"/>
      <c r="X96" s="7"/>
      <c r="Y96" s="7"/>
      <c r="Z96" s="7"/>
      <c r="AA96" s="7"/>
      <c r="AB96" s="7"/>
      <c r="AC96" s="7"/>
    </row>
    <row r="97" spans="2:29" ht="15.75" customHeight="1" x14ac:dyDescent="0.3">
      <c r="B97" s="6"/>
      <c r="C97" s="7"/>
      <c r="E97" s="6"/>
      <c r="G97" s="7"/>
      <c r="I97" s="7"/>
      <c r="K97" s="7"/>
      <c r="M97" s="7"/>
      <c r="O97" s="7"/>
      <c r="P97" s="7"/>
      <c r="Q97" s="7"/>
      <c r="R97" s="7"/>
      <c r="S97" s="7"/>
      <c r="T97" s="7"/>
      <c r="U97" s="7"/>
      <c r="V97" s="7"/>
      <c r="W97" s="7"/>
      <c r="X97" s="7"/>
      <c r="Y97" s="7"/>
      <c r="Z97" s="7"/>
      <c r="AA97" s="7"/>
      <c r="AB97" s="7"/>
      <c r="AC97" s="7"/>
    </row>
    <row r="98" spans="2:29" ht="15.75" customHeight="1" x14ac:dyDescent="0.3">
      <c r="B98" s="6"/>
      <c r="C98" s="7"/>
      <c r="E98" s="6"/>
      <c r="G98" s="7"/>
      <c r="I98" s="7"/>
      <c r="K98" s="7"/>
      <c r="M98" s="7"/>
      <c r="O98" s="7"/>
      <c r="P98" s="7"/>
      <c r="Q98" s="7"/>
      <c r="R98" s="7"/>
      <c r="S98" s="7"/>
      <c r="T98" s="7"/>
      <c r="U98" s="7"/>
      <c r="V98" s="7"/>
      <c r="W98" s="7"/>
      <c r="X98" s="7"/>
      <c r="Y98" s="7"/>
      <c r="Z98" s="7"/>
      <c r="AA98" s="7"/>
      <c r="AB98" s="7"/>
      <c r="AC98" s="7"/>
    </row>
    <row r="99" spans="2:29" ht="15.75" customHeight="1" x14ac:dyDescent="0.3">
      <c r="B99" s="6"/>
      <c r="C99" s="7"/>
      <c r="E99" s="6"/>
      <c r="G99" s="7"/>
      <c r="I99" s="7"/>
      <c r="K99" s="7"/>
      <c r="M99" s="7"/>
      <c r="O99" s="7"/>
      <c r="P99" s="7"/>
      <c r="Q99" s="7"/>
      <c r="R99" s="7"/>
      <c r="S99" s="7"/>
      <c r="T99" s="7"/>
      <c r="U99" s="7"/>
      <c r="V99" s="7"/>
      <c r="W99" s="7"/>
      <c r="X99" s="7"/>
      <c r="Y99" s="7"/>
      <c r="Z99" s="7"/>
      <c r="AA99" s="7"/>
      <c r="AB99" s="7"/>
      <c r="AC99" s="7"/>
    </row>
    <row r="100" spans="2:29" ht="15.75" customHeight="1" x14ac:dyDescent="0.3">
      <c r="B100" s="6"/>
      <c r="C100" s="7"/>
      <c r="E100" s="6"/>
      <c r="G100" s="7"/>
      <c r="I100" s="7"/>
      <c r="K100" s="7"/>
      <c r="M100" s="7"/>
      <c r="O100" s="7"/>
      <c r="P100" s="7"/>
      <c r="Q100" s="7"/>
      <c r="R100" s="7"/>
      <c r="S100" s="7"/>
      <c r="T100" s="7"/>
      <c r="U100" s="7"/>
      <c r="V100" s="7"/>
      <c r="W100" s="7"/>
      <c r="X100" s="7"/>
      <c r="Y100" s="7"/>
      <c r="Z100" s="7"/>
      <c r="AA100" s="7"/>
      <c r="AB100" s="7"/>
      <c r="AC100" s="7"/>
    </row>
  </sheetData>
  <mergeCells count="1">
    <mergeCell ref="B2:O2"/>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AC100"/>
  <sheetViews>
    <sheetView workbookViewId="0"/>
  </sheetViews>
  <sheetFormatPr baseColWidth="10" defaultColWidth="14.44140625" defaultRowHeight="15" customHeight="1" x14ac:dyDescent="0.3"/>
  <cols>
    <col min="1" max="1" width="7.6640625" customWidth="1"/>
    <col min="2" max="2" width="3.88671875" customWidth="1"/>
    <col min="3" max="3" width="25.33203125" customWidth="1"/>
    <col min="4" max="4" width="5.44140625" customWidth="1"/>
    <col min="5" max="5" width="15.5546875" customWidth="1"/>
    <col min="6" max="6" width="6.88671875" customWidth="1"/>
    <col min="7" max="7" width="36.109375" customWidth="1"/>
    <col min="8" max="8" width="5.109375" customWidth="1"/>
    <col min="9" max="9" width="37.88671875" customWidth="1"/>
    <col min="10" max="10" width="4.88671875" customWidth="1"/>
    <col min="11" max="11" width="29.88671875" customWidth="1"/>
    <col min="12" max="12" width="4.33203125" customWidth="1"/>
    <col min="13" max="13" width="20.6640625" customWidth="1"/>
    <col min="14" max="14" width="4.109375" customWidth="1"/>
    <col min="15" max="15" width="34" customWidth="1"/>
    <col min="16" max="16" width="4" customWidth="1"/>
    <col min="17" max="17" width="38.6640625" customWidth="1"/>
    <col min="18" max="18" width="3.88671875" customWidth="1"/>
    <col min="19" max="19" width="18.88671875" customWidth="1"/>
    <col min="20" max="20" width="4.33203125" customWidth="1"/>
    <col min="21" max="21" width="27.6640625" customWidth="1"/>
    <col min="22" max="22" width="4.44140625" customWidth="1"/>
    <col min="23" max="23" width="19.6640625" customWidth="1"/>
    <col min="24" max="24" width="4.33203125" customWidth="1"/>
    <col min="25" max="25" width="21.33203125" customWidth="1"/>
    <col min="26" max="26" width="4.33203125" customWidth="1"/>
    <col min="27" max="27" width="32.44140625" customWidth="1"/>
    <col min="28" max="28" width="3.44140625" customWidth="1"/>
    <col min="29" max="29" width="32.5546875" customWidth="1"/>
  </cols>
  <sheetData>
    <row r="1" spans="2:29" ht="14.4" x14ac:dyDescent="0.3">
      <c r="B1" s="6"/>
    </row>
    <row r="2" spans="2:29" ht="23.4" x14ac:dyDescent="0.45">
      <c r="B2" s="6"/>
      <c r="E2" s="16" t="s">
        <v>39</v>
      </c>
    </row>
    <row r="3" spans="2:29" ht="14.4" x14ac:dyDescent="0.3">
      <c r="B3" s="6"/>
    </row>
    <row r="4" spans="2:29" ht="14.4" x14ac:dyDescent="0.3">
      <c r="B4" s="6"/>
    </row>
    <row r="5" spans="2:29" ht="14.4" x14ac:dyDescent="0.3">
      <c r="B5" s="8" t="s">
        <v>40</v>
      </c>
      <c r="C5" s="17" t="s">
        <v>41</v>
      </c>
      <c r="E5" s="17" t="s">
        <v>42</v>
      </c>
      <c r="G5" s="17" t="s">
        <v>43</v>
      </c>
      <c r="I5" s="17" t="s">
        <v>44</v>
      </c>
      <c r="K5" s="17" t="s">
        <v>15</v>
      </c>
      <c r="M5" s="17" t="s">
        <v>45</v>
      </c>
      <c r="O5" s="17" t="s">
        <v>46</v>
      </c>
      <c r="Q5" s="17" t="s">
        <v>47</v>
      </c>
      <c r="S5" s="17" t="s">
        <v>48</v>
      </c>
      <c r="U5" s="17" t="s">
        <v>49</v>
      </c>
      <c r="W5" s="17" t="s">
        <v>50</v>
      </c>
      <c r="Y5" s="17" t="s">
        <v>51</v>
      </c>
      <c r="AA5" s="17" t="s">
        <v>52</v>
      </c>
      <c r="AC5" s="17" t="s">
        <v>53</v>
      </c>
    </row>
    <row r="6" spans="2:29" ht="15.6" x14ac:dyDescent="0.3">
      <c r="B6" s="10"/>
      <c r="C6" s="10" t="s">
        <v>16</v>
      </c>
      <c r="E6" s="10" t="s">
        <v>16</v>
      </c>
      <c r="G6" s="10" t="s">
        <v>16</v>
      </c>
      <c r="I6" s="10" t="s">
        <v>16</v>
      </c>
      <c r="K6" s="10" t="s">
        <v>16</v>
      </c>
      <c r="M6" s="10" t="s">
        <v>16</v>
      </c>
      <c r="O6" s="10" t="s">
        <v>16</v>
      </c>
      <c r="Q6" s="10" t="s">
        <v>16</v>
      </c>
      <c r="S6" s="10" t="s">
        <v>16</v>
      </c>
      <c r="U6" s="10" t="s">
        <v>16</v>
      </c>
      <c r="W6" s="10" t="s">
        <v>16</v>
      </c>
      <c r="Y6" s="10" t="s">
        <v>16</v>
      </c>
      <c r="AA6" s="10" t="s">
        <v>16</v>
      </c>
      <c r="AC6" s="10" t="s">
        <v>16</v>
      </c>
    </row>
    <row r="7" spans="2:29" ht="57.6" x14ac:dyDescent="0.3">
      <c r="B7" s="10">
        <v>1</v>
      </c>
      <c r="C7" s="18" t="s">
        <v>54</v>
      </c>
      <c r="E7" s="19" t="s">
        <v>55</v>
      </c>
      <c r="G7" s="20" t="s">
        <v>11</v>
      </c>
      <c r="I7" s="20" t="s">
        <v>13</v>
      </c>
      <c r="K7" s="21" t="s">
        <v>56</v>
      </c>
      <c r="M7" s="21" t="s">
        <v>57</v>
      </c>
      <c r="O7" s="21" t="s">
        <v>35</v>
      </c>
      <c r="Q7" s="21" t="s">
        <v>35</v>
      </c>
      <c r="S7" s="21" t="s">
        <v>58</v>
      </c>
      <c r="U7" s="21" t="s">
        <v>59</v>
      </c>
      <c r="W7" s="21" t="s">
        <v>60</v>
      </c>
      <c r="Y7" s="21" t="s">
        <v>61</v>
      </c>
      <c r="AA7" s="21" t="s">
        <v>35</v>
      </c>
      <c r="AC7" s="21" t="s">
        <v>35</v>
      </c>
    </row>
    <row r="8" spans="2:29" ht="15.6" x14ac:dyDescent="0.3">
      <c r="B8" s="10">
        <v>2</v>
      </c>
      <c r="C8" s="18" t="s">
        <v>63</v>
      </c>
      <c r="E8" s="21">
        <v>41</v>
      </c>
      <c r="G8" s="21" t="s">
        <v>64</v>
      </c>
      <c r="I8" s="21" t="s">
        <v>64</v>
      </c>
      <c r="K8" s="21" t="s">
        <v>65</v>
      </c>
      <c r="M8" s="21" t="s">
        <v>66</v>
      </c>
      <c r="O8" s="21" t="s">
        <v>67</v>
      </c>
      <c r="Q8" s="21" t="s">
        <v>67</v>
      </c>
      <c r="S8" s="21" t="s">
        <v>68</v>
      </c>
      <c r="U8" s="21" t="s">
        <v>58</v>
      </c>
      <c r="W8" s="21" t="s">
        <v>69</v>
      </c>
      <c r="Y8" s="21" t="s">
        <v>70</v>
      </c>
      <c r="AA8" s="21" t="s">
        <v>67</v>
      </c>
      <c r="AC8" s="21" t="s">
        <v>67</v>
      </c>
    </row>
    <row r="9" spans="2:29" ht="15.6" x14ac:dyDescent="0.3">
      <c r="B9" s="10">
        <v>3</v>
      </c>
      <c r="C9" s="18" t="s">
        <v>72</v>
      </c>
      <c r="E9" s="21">
        <v>42</v>
      </c>
      <c r="K9" s="21" t="s">
        <v>73</v>
      </c>
      <c r="M9" s="21" t="s">
        <v>68</v>
      </c>
      <c r="O9" s="21" t="s">
        <v>74</v>
      </c>
      <c r="S9" s="21" t="s">
        <v>75</v>
      </c>
      <c r="Y9" s="21" t="s">
        <v>76</v>
      </c>
    </row>
    <row r="10" spans="2:29" ht="15.6" x14ac:dyDescent="0.3">
      <c r="B10" s="10">
        <v>4</v>
      </c>
      <c r="C10" s="18" t="s">
        <v>78</v>
      </c>
      <c r="E10" s="21">
        <v>43</v>
      </c>
      <c r="K10" s="21" t="s">
        <v>79</v>
      </c>
      <c r="M10" s="21" t="s">
        <v>80</v>
      </c>
      <c r="S10" s="21" t="s">
        <v>81</v>
      </c>
      <c r="Y10" s="21" t="s">
        <v>82</v>
      </c>
    </row>
    <row r="11" spans="2:29" ht="15.6" x14ac:dyDescent="0.3">
      <c r="B11" s="10">
        <v>5</v>
      </c>
      <c r="C11" s="18" t="s">
        <v>83</v>
      </c>
      <c r="E11" s="21">
        <v>44</v>
      </c>
      <c r="M11" s="21" t="s">
        <v>84</v>
      </c>
      <c r="Y11" s="21" t="s">
        <v>85</v>
      </c>
    </row>
    <row r="12" spans="2:29" ht="15.6" x14ac:dyDescent="0.3">
      <c r="B12" s="10">
        <v>6</v>
      </c>
      <c r="C12" s="18" t="s">
        <v>86</v>
      </c>
      <c r="E12" s="21">
        <v>51</v>
      </c>
      <c r="Y12" s="21" t="s">
        <v>87</v>
      </c>
    </row>
    <row r="13" spans="2:29" ht="15.6" x14ac:dyDescent="0.3">
      <c r="B13" s="10">
        <v>7</v>
      </c>
      <c r="C13" s="18" t="s">
        <v>88</v>
      </c>
      <c r="E13" s="21">
        <v>52</v>
      </c>
      <c r="Y13" s="21" t="s">
        <v>89</v>
      </c>
    </row>
    <row r="14" spans="2:29" ht="15.6" x14ac:dyDescent="0.3">
      <c r="B14" s="10">
        <v>8</v>
      </c>
      <c r="C14" s="18" t="s">
        <v>90</v>
      </c>
      <c r="E14" s="21">
        <v>53</v>
      </c>
      <c r="Y14" s="21" t="s">
        <v>91</v>
      </c>
    </row>
    <row r="15" spans="2:29" ht="15.6" x14ac:dyDescent="0.3">
      <c r="B15" s="10">
        <v>9</v>
      </c>
      <c r="C15" s="18" t="s">
        <v>92</v>
      </c>
      <c r="E15" s="21">
        <v>54</v>
      </c>
    </row>
    <row r="16" spans="2:29" ht="15.6" x14ac:dyDescent="0.3">
      <c r="B16" s="10">
        <v>10</v>
      </c>
      <c r="C16" s="18" t="s">
        <v>93</v>
      </c>
      <c r="E16" s="21">
        <v>56</v>
      </c>
    </row>
    <row r="17" spans="2:5" ht="15.6" x14ac:dyDescent="0.3">
      <c r="B17" s="10">
        <v>11</v>
      </c>
      <c r="C17" s="18" t="s">
        <v>94</v>
      </c>
      <c r="E17" s="21">
        <v>61</v>
      </c>
    </row>
    <row r="18" spans="2:5" ht="15.6" x14ac:dyDescent="0.3">
      <c r="B18" s="10">
        <v>12</v>
      </c>
      <c r="C18" s="18" t="s">
        <v>95</v>
      </c>
      <c r="E18" s="21">
        <v>62</v>
      </c>
    </row>
    <row r="19" spans="2:5" ht="15.6" x14ac:dyDescent="0.3">
      <c r="B19" s="10">
        <v>13</v>
      </c>
      <c r="C19" s="18" t="s">
        <v>96</v>
      </c>
      <c r="E19" s="21">
        <v>63</v>
      </c>
    </row>
    <row r="20" spans="2:5" ht="15.6" x14ac:dyDescent="0.3">
      <c r="B20" s="10">
        <v>14</v>
      </c>
      <c r="C20" s="18" t="s">
        <v>97</v>
      </c>
      <c r="E20" s="21">
        <v>64</v>
      </c>
    </row>
    <row r="21" spans="2:5" ht="15.75" customHeight="1" x14ac:dyDescent="0.3">
      <c r="B21" s="10">
        <v>15</v>
      </c>
      <c r="C21" s="18" t="s">
        <v>98</v>
      </c>
      <c r="E21" s="21">
        <v>65</v>
      </c>
    </row>
    <row r="22" spans="2:5" ht="15.75" customHeight="1" x14ac:dyDescent="0.3">
      <c r="B22" s="10">
        <v>16</v>
      </c>
      <c r="C22" s="18" t="s">
        <v>99</v>
      </c>
      <c r="E22" s="21">
        <v>66</v>
      </c>
    </row>
    <row r="23" spans="2:5" ht="15.75" customHeight="1" x14ac:dyDescent="0.3">
      <c r="B23" s="10">
        <v>17</v>
      </c>
      <c r="C23" s="18" t="s">
        <v>100</v>
      </c>
      <c r="E23" s="21">
        <v>67</v>
      </c>
    </row>
    <row r="24" spans="2:5" ht="15.75" customHeight="1" x14ac:dyDescent="0.3">
      <c r="B24" s="10">
        <v>18</v>
      </c>
      <c r="C24" s="18" t="s">
        <v>101</v>
      </c>
      <c r="E24" s="21">
        <v>72</v>
      </c>
    </row>
    <row r="25" spans="2:5" ht="15.75" customHeight="1" x14ac:dyDescent="0.3">
      <c r="B25" s="10">
        <v>19</v>
      </c>
      <c r="C25" s="18" t="s">
        <v>102</v>
      </c>
      <c r="E25" s="21">
        <v>73</v>
      </c>
    </row>
    <row r="26" spans="2:5" ht="15.75" customHeight="1" x14ac:dyDescent="0.3">
      <c r="B26" s="10">
        <v>20</v>
      </c>
      <c r="C26" s="18" t="s">
        <v>103</v>
      </c>
      <c r="E26" s="21">
        <v>74</v>
      </c>
    </row>
    <row r="27" spans="2:5" ht="15.75" customHeight="1" x14ac:dyDescent="0.3">
      <c r="B27" s="10">
        <v>21</v>
      </c>
      <c r="C27" s="18" t="s">
        <v>104</v>
      </c>
      <c r="E27" s="21">
        <v>76</v>
      </c>
    </row>
    <row r="28" spans="2:5" ht="15.75" customHeight="1" x14ac:dyDescent="0.3">
      <c r="B28" s="10">
        <v>22</v>
      </c>
      <c r="C28" s="18" t="s">
        <v>105</v>
      </c>
      <c r="E28" s="21">
        <v>82</v>
      </c>
    </row>
    <row r="29" spans="2:5" ht="15.75" customHeight="1" x14ac:dyDescent="0.3">
      <c r="B29" s="10">
        <v>23</v>
      </c>
      <c r="C29" s="18" t="s">
        <v>106</v>
      </c>
      <c r="E29" s="21">
        <v>83</v>
      </c>
    </row>
    <row r="30" spans="2:5" ht="15.75" customHeight="1" x14ac:dyDescent="0.3">
      <c r="B30" s="10">
        <v>24</v>
      </c>
      <c r="C30" s="18" t="s">
        <v>107</v>
      </c>
      <c r="E30" s="21">
        <v>84</v>
      </c>
    </row>
    <row r="31" spans="2:5" ht="15.75" customHeight="1" x14ac:dyDescent="0.3">
      <c r="B31" s="10">
        <v>25</v>
      </c>
      <c r="C31" s="18" t="s">
        <v>108</v>
      </c>
    </row>
    <row r="32" spans="2:5" ht="15.75" customHeight="1" x14ac:dyDescent="0.3">
      <c r="B32" s="6"/>
    </row>
    <row r="33" spans="2:2" ht="15.75" customHeight="1" x14ac:dyDescent="0.3">
      <c r="B33" s="6"/>
    </row>
    <row r="34" spans="2:2" ht="15.75" customHeight="1" x14ac:dyDescent="0.3">
      <c r="B34" s="6"/>
    </row>
    <row r="35" spans="2:2" ht="15.75" customHeight="1" x14ac:dyDescent="0.3">
      <c r="B35" s="6"/>
    </row>
    <row r="36" spans="2:2" ht="15.75" customHeight="1" x14ac:dyDescent="0.3">
      <c r="B36" s="6"/>
    </row>
    <row r="37" spans="2:2" ht="15.75" customHeight="1" x14ac:dyDescent="0.3">
      <c r="B37" s="6"/>
    </row>
    <row r="38" spans="2:2" ht="15.75" customHeight="1" x14ac:dyDescent="0.3">
      <c r="B38" s="6"/>
    </row>
    <row r="39" spans="2:2" ht="15.75" customHeight="1" x14ac:dyDescent="0.3">
      <c r="B39" s="6"/>
    </row>
    <row r="40" spans="2:2" ht="15.75" customHeight="1" x14ac:dyDescent="0.3">
      <c r="B40" s="6"/>
    </row>
    <row r="41" spans="2:2" ht="15.75" customHeight="1" x14ac:dyDescent="0.3">
      <c r="B41" s="6"/>
    </row>
    <row r="42" spans="2:2" ht="15.75" customHeight="1" x14ac:dyDescent="0.3">
      <c r="B42" s="6"/>
    </row>
    <row r="43" spans="2:2" ht="15.75" customHeight="1" x14ac:dyDescent="0.3">
      <c r="B43" s="6"/>
    </row>
    <row r="44" spans="2:2" ht="15.75" customHeight="1" x14ac:dyDescent="0.3">
      <c r="B44" s="6"/>
    </row>
    <row r="45" spans="2:2" ht="15.75" customHeight="1" x14ac:dyDescent="0.3">
      <c r="B45" s="6"/>
    </row>
    <row r="46" spans="2:2" ht="15.75" customHeight="1" x14ac:dyDescent="0.3">
      <c r="B46" s="6"/>
    </row>
    <row r="47" spans="2:2" ht="15.75" customHeight="1" x14ac:dyDescent="0.3">
      <c r="B47" s="6"/>
    </row>
    <row r="48" spans="2:2" ht="15.75" customHeight="1" x14ac:dyDescent="0.3">
      <c r="B48" s="6"/>
    </row>
    <row r="49" spans="2:2" ht="15.75" customHeight="1" x14ac:dyDescent="0.3">
      <c r="B49" s="6"/>
    </row>
    <row r="50" spans="2:2" ht="15.75" customHeight="1" x14ac:dyDescent="0.3">
      <c r="B50" s="6"/>
    </row>
    <row r="51" spans="2:2" ht="15.75" customHeight="1" x14ac:dyDescent="0.3">
      <c r="B51" s="6"/>
    </row>
    <row r="52" spans="2:2" ht="15.75" customHeight="1" x14ac:dyDescent="0.3">
      <c r="B52" s="6"/>
    </row>
    <row r="53" spans="2:2" ht="15.75" customHeight="1" x14ac:dyDescent="0.3">
      <c r="B53" s="6"/>
    </row>
    <row r="54" spans="2:2" ht="15.75" customHeight="1" x14ac:dyDescent="0.3">
      <c r="B54" s="6"/>
    </row>
    <row r="55" spans="2:2" ht="15.75" customHeight="1" x14ac:dyDescent="0.3">
      <c r="B55" s="6"/>
    </row>
    <row r="56" spans="2:2" ht="15.75" customHeight="1" x14ac:dyDescent="0.3">
      <c r="B56" s="6"/>
    </row>
    <row r="57" spans="2:2" ht="15.75" customHeight="1" x14ac:dyDescent="0.3">
      <c r="B57" s="6"/>
    </row>
    <row r="58" spans="2:2" ht="15.75" customHeight="1" x14ac:dyDescent="0.3">
      <c r="B58" s="6"/>
    </row>
    <row r="59" spans="2:2" ht="15.75" customHeight="1" x14ac:dyDescent="0.3">
      <c r="B59" s="6"/>
    </row>
    <row r="60" spans="2:2" ht="15.75" customHeight="1" x14ac:dyDescent="0.3">
      <c r="B60" s="6"/>
    </row>
    <row r="61" spans="2:2" ht="15.75" customHeight="1" x14ac:dyDescent="0.3">
      <c r="B61" s="6"/>
    </row>
    <row r="62" spans="2:2" ht="15.75" customHeight="1" x14ac:dyDescent="0.3">
      <c r="B62" s="6"/>
    </row>
    <row r="63" spans="2:2" ht="15.75" customHeight="1" x14ac:dyDescent="0.3">
      <c r="B63" s="6"/>
    </row>
    <row r="64" spans="2:2" ht="15.75" customHeight="1" x14ac:dyDescent="0.3">
      <c r="B64" s="6"/>
    </row>
    <row r="65" spans="2:2" ht="15.75" customHeight="1" x14ac:dyDescent="0.3">
      <c r="B65" s="6"/>
    </row>
    <row r="66" spans="2:2" ht="15.75" customHeight="1" x14ac:dyDescent="0.3">
      <c r="B66" s="6"/>
    </row>
    <row r="67" spans="2:2" ht="15.75" customHeight="1" x14ac:dyDescent="0.3">
      <c r="B67" s="6"/>
    </row>
    <row r="68" spans="2:2" ht="15.75" customHeight="1" x14ac:dyDescent="0.3">
      <c r="B68" s="6"/>
    </row>
    <row r="69" spans="2:2" ht="15.75" customHeight="1" x14ac:dyDescent="0.3">
      <c r="B69" s="6"/>
    </row>
    <row r="70" spans="2:2" ht="15.75" customHeight="1" x14ac:dyDescent="0.3">
      <c r="B70" s="6"/>
    </row>
    <row r="71" spans="2:2" ht="15.75" customHeight="1" x14ac:dyDescent="0.3">
      <c r="B71" s="6"/>
    </row>
    <row r="72" spans="2:2" ht="15.75" customHeight="1" x14ac:dyDescent="0.3">
      <c r="B72" s="6"/>
    </row>
    <row r="73" spans="2:2" ht="15.75" customHeight="1" x14ac:dyDescent="0.3">
      <c r="B73" s="6"/>
    </row>
    <row r="74" spans="2:2" ht="15.75" customHeight="1" x14ac:dyDescent="0.3">
      <c r="B74" s="6"/>
    </row>
    <row r="75" spans="2:2" ht="15.75" customHeight="1" x14ac:dyDescent="0.3">
      <c r="B75" s="6"/>
    </row>
    <row r="76" spans="2:2" ht="15.75" customHeight="1" x14ac:dyDescent="0.3">
      <c r="B76" s="6"/>
    </row>
    <row r="77" spans="2:2" ht="15.75" customHeight="1" x14ac:dyDescent="0.3">
      <c r="B77" s="6"/>
    </row>
    <row r="78" spans="2:2" ht="15.75" customHeight="1" x14ac:dyDescent="0.3">
      <c r="B78" s="6"/>
    </row>
    <row r="79" spans="2:2" ht="15.75" customHeight="1" x14ac:dyDescent="0.3">
      <c r="B79" s="6"/>
    </row>
    <row r="80" spans="2:2" ht="15.75" customHeight="1" x14ac:dyDescent="0.3">
      <c r="B80" s="6"/>
    </row>
    <row r="81" spans="2:2" ht="15.75" customHeight="1" x14ac:dyDescent="0.3">
      <c r="B81" s="6"/>
    </row>
    <row r="82" spans="2:2" ht="15.75" customHeight="1" x14ac:dyDescent="0.3">
      <c r="B82" s="6"/>
    </row>
    <row r="83" spans="2:2" ht="15.75" customHeight="1" x14ac:dyDescent="0.3">
      <c r="B83" s="6"/>
    </row>
    <row r="84" spans="2:2" ht="15.75" customHeight="1" x14ac:dyDescent="0.3">
      <c r="B84" s="6"/>
    </row>
    <row r="85" spans="2:2" ht="15.75" customHeight="1" x14ac:dyDescent="0.3">
      <c r="B85" s="6"/>
    </row>
    <row r="86" spans="2:2" ht="15.75" customHeight="1" x14ac:dyDescent="0.3">
      <c r="B86" s="6"/>
    </row>
    <row r="87" spans="2:2" ht="15.75" customHeight="1" x14ac:dyDescent="0.3">
      <c r="B87" s="6"/>
    </row>
    <row r="88" spans="2:2" ht="15.75" customHeight="1" x14ac:dyDescent="0.3">
      <c r="B88" s="6"/>
    </row>
    <row r="89" spans="2:2" ht="15.75" customHeight="1" x14ac:dyDescent="0.3">
      <c r="B89" s="6"/>
    </row>
    <row r="90" spans="2:2" ht="15.75" customHeight="1" x14ac:dyDescent="0.3">
      <c r="B90" s="6"/>
    </row>
    <row r="91" spans="2:2" ht="15.75" customHeight="1" x14ac:dyDescent="0.3">
      <c r="B91" s="6"/>
    </row>
    <row r="92" spans="2:2" ht="15.75" customHeight="1" x14ac:dyDescent="0.3">
      <c r="B92" s="6"/>
    </row>
    <row r="93" spans="2:2" ht="15.75" customHeight="1" x14ac:dyDescent="0.3">
      <c r="B93" s="6"/>
    </row>
    <row r="94" spans="2:2" ht="15.75" customHeight="1" x14ac:dyDescent="0.3">
      <c r="B94" s="6"/>
    </row>
    <row r="95" spans="2:2" ht="15.75" customHeight="1" x14ac:dyDescent="0.3">
      <c r="B95" s="6"/>
    </row>
    <row r="96" spans="2:2" ht="15.75" customHeight="1" x14ac:dyDescent="0.3">
      <c r="B96" s="6"/>
    </row>
    <row r="97" spans="2:2" ht="15.75" customHeight="1" x14ac:dyDescent="0.3">
      <c r="B97" s="6"/>
    </row>
    <row r="98" spans="2:2" ht="15.75" customHeight="1" x14ac:dyDescent="0.3">
      <c r="B98" s="6"/>
    </row>
    <row r="99" spans="2:2" ht="15.75" customHeight="1" x14ac:dyDescent="0.3">
      <c r="B99" s="6"/>
    </row>
    <row r="100" spans="2:2" ht="15.75" customHeight="1" x14ac:dyDescent="0.3">
      <c r="B100" s="6"/>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Hoja1</vt:lpstr>
      <vt:lpstr>Hoja4</vt:lpstr>
      <vt:lpstr>Hoja3</vt:lpstr>
      <vt:lpstr>Hoja2</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Liz Kharol Letona Chuquimia</cp:lastModifiedBy>
  <cp:lastPrinted>2026-01-13T22:58:07Z</cp:lastPrinted>
  <dcterms:created xsi:type="dcterms:W3CDTF">2022-08-12T16:32:32Z</dcterms:created>
  <dcterms:modified xsi:type="dcterms:W3CDTF">2026-01-13T23:58:18Z</dcterms:modified>
</cp:coreProperties>
</file>